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2023年工作\车辆\2020-2022车辆国补\文、附件\06_省工信厅\公示\"/>
    </mc:Choice>
  </mc:AlternateContent>
  <bookViews>
    <workbookView xWindow="0" yWindow="0" windowWidth="25200" windowHeight="1201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Sheet1!$A$1:$K$312</definedName>
    <definedName name="_xlnm.Print_Titles" localSheetId="0">Sheet1!$4:$4</definedName>
  </definedNames>
  <calcPr calcId="152511"/>
</workbook>
</file>

<file path=xl/calcChain.xml><?xml version="1.0" encoding="utf-8"?>
<calcChain xmlns="http://schemas.openxmlformats.org/spreadsheetml/2006/main">
  <c r="J301" i="1" l="1"/>
  <c r="I301" i="1"/>
  <c r="F301" i="1"/>
  <c r="E301" i="1"/>
  <c r="J285" i="1"/>
  <c r="I285" i="1"/>
  <c r="F285" i="1"/>
  <c r="E285" i="1"/>
  <c r="J267" i="1"/>
  <c r="I267" i="1"/>
  <c r="F267" i="1"/>
  <c r="E267" i="1"/>
  <c r="E210" i="1" s="1"/>
  <c r="J239" i="1"/>
  <c r="J210" i="1" s="1"/>
  <c r="I239" i="1"/>
  <c r="F239" i="1"/>
  <c r="E239" i="1"/>
  <c r="J211" i="1"/>
  <c r="I211" i="1"/>
  <c r="F211" i="1"/>
  <c r="E211" i="1"/>
  <c r="I210" i="1"/>
  <c r="F210" i="1"/>
  <c r="J191" i="1"/>
  <c r="I191" i="1"/>
  <c r="F191" i="1"/>
  <c r="E191" i="1"/>
  <c r="J182" i="1"/>
  <c r="I182" i="1"/>
  <c r="F182" i="1"/>
  <c r="E182" i="1"/>
  <c r="J173" i="1"/>
  <c r="I173" i="1"/>
  <c r="F173" i="1"/>
  <c r="E173" i="1"/>
  <c r="J128" i="1"/>
  <c r="J68" i="1" s="1"/>
  <c r="I128" i="1"/>
  <c r="F128" i="1"/>
  <c r="E128" i="1"/>
  <c r="J69" i="1"/>
  <c r="I69" i="1"/>
  <c r="F69" i="1"/>
  <c r="E69" i="1"/>
  <c r="I68" i="1"/>
  <c r="F68" i="1"/>
  <c r="E68" i="1"/>
  <c r="J61" i="1"/>
  <c r="I61" i="1"/>
  <c r="F61" i="1"/>
  <c r="E61" i="1"/>
  <c r="J58" i="1"/>
  <c r="I58" i="1"/>
  <c r="F58" i="1"/>
  <c r="E58" i="1"/>
  <c r="J54" i="1"/>
  <c r="I54" i="1"/>
  <c r="I6" i="1" s="1"/>
  <c r="I5" i="1" s="1"/>
  <c r="F54" i="1"/>
  <c r="E54" i="1"/>
  <c r="J36" i="1"/>
  <c r="J6" i="1" s="1"/>
  <c r="I36" i="1"/>
  <c r="F36" i="1"/>
  <c r="E36" i="1"/>
  <c r="J7" i="1"/>
  <c r="I7" i="1"/>
  <c r="F7" i="1"/>
  <c r="E7" i="1"/>
  <c r="F6" i="1"/>
  <c r="F5" i="1" s="1"/>
  <c r="E6" i="1"/>
  <c r="E5" i="1" l="1"/>
  <c r="J5" i="1"/>
</calcChain>
</file>

<file path=xl/sharedStrings.xml><?xml version="1.0" encoding="utf-8"?>
<sst xmlns="http://schemas.openxmlformats.org/spreadsheetml/2006/main" count="977" uniqueCount="256">
  <si>
    <t>附件4</t>
  </si>
  <si>
    <t>单位：辆、万元</t>
  </si>
  <si>
    <t>年度</t>
  </si>
  <si>
    <t>序号</t>
  </si>
  <si>
    <t>车辆生产企业</t>
  </si>
  <si>
    <t>车辆型号</t>
  </si>
  <si>
    <t>企业申报新能源汽车</t>
  </si>
  <si>
    <t>企业申请补助资金</t>
  </si>
  <si>
    <t>地方审核情况</t>
  </si>
  <si>
    <t>地方实地核查情况</t>
  </si>
  <si>
    <t>地方拟申报新能源汽车</t>
  </si>
  <si>
    <t>地方拟申请补助资金</t>
  </si>
  <si>
    <t>备注</t>
  </si>
  <si>
    <t>总计</t>
  </si>
  <si>
    <t>2020年</t>
  </si>
  <si>
    <t>合计</t>
  </si>
  <si>
    <t>南京金龙客车制造有限公司</t>
  </si>
  <si>
    <t>小计</t>
  </si>
  <si>
    <t>NJL4250ZEKBEV</t>
  </si>
  <si>
    <t>地方审核通过</t>
  </si>
  <si>
    <t>实地核查通过</t>
  </si>
  <si>
    <t>NJL5026XXYEV</t>
  </si>
  <si>
    <t>NJL5026XXYEV5</t>
  </si>
  <si>
    <t>NJL5026XXYEV9</t>
  </si>
  <si>
    <t>NJL5038XXYBEV4</t>
  </si>
  <si>
    <t>NJL5038XXYEV1</t>
  </si>
  <si>
    <t>NJL5038XXYEV3</t>
  </si>
  <si>
    <t>NJL5038XXYEV4</t>
  </si>
  <si>
    <t>NJL5038XXYEV5</t>
  </si>
  <si>
    <t>NJL5040XXYEV1</t>
  </si>
  <si>
    <t>NJL5040XXYEV2</t>
  </si>
  <si>
    <t>NJL5041XLCEVC2</t>
  </si>
  <si>
    <t>NJL5041XXYEVC</t>
  </si>
  <si>
    <t>NJL5043XXYEVA1</t>
  </si>
  <si>
    <t>NJL5080XTYBEV</t>
  </si>
  <si>
    <t>NJL5139XDYEV</t>
  </si>
  <si>
    <t>NJL6100FCEV</t>
  </si>
  <si>
    <t>待确认</t>
  </si>
  <si>
    <t>为燃料电池客车，行驶证注册期内无明确政策规定，待清算中心确认</t>
  </si>
  <si>
    <t>NJL6117EV11</t>
  </si>
  <si>
    <t>NJL6117EVG7</t>
  </si>
  <si>
    <t>NJL6420EV</t>
  </si>
  <si>
    <t>地方审核不通过</t>
  </si>
  <si>
    <t>实地核查不通过</t>
  </si>
  <si>
    <t>核减20辆，原因为：乘用车申报清算车辆数量低于10000辆</t>
  </si>
  <si>
    <t>NJL6420EV3</t>
  </si>
  <si>
    <t>核减37辆，原因为：乘用车申报清算车辆数量低于10000辆</t>
  </si>
  <si>
    <t>NJL6470BEV500</t>
  </si>
  <si>
    <t>核减150辆，原因为：乘用车申报清算车辆数量低于10000辆</t>
  </si>
  <si>
    <t>NJL6471BEV400</t>
  </si>
  <si>
    <t>核减233辆，原因为：乘用车申报清算车辆数量低于10000辆</t>
  </si>
  <si>
    <t>NJL6600EVQ3</t>
  </si>
  <si>
    <t>NJL6809EV15</t>
  </si>
  <si>
    <t>NJL6859EV10</t>
  </si>
  <si>
    <t>NJL6859EVG</t>
  </si>
  <si>
    <t>NJL6859FCEV7</t>
  </si>
  <si>
    <t>金龙联合汽车工业（苏州）有限公司</t>
  </si>
  <si>
    <t>KLQ6106GAEVN6</t>
  </si>
  <si>
    <t>KLQ6109YAEVN</t>
  </si>
  <si>
    <t>KLQ6111HZEV1N2</t>
  </si>
  <si>
    <t>KLQ6111HZGEVN1</t>
  </si>
  <si>
    <t>KLQ6115HZGEVN</t>
  </si>
  <si>
    <t>KLQ6126GAEVN1A</t>
  </si>
  <si>
    <t>KLQ6650GEVN1</t>
  </si>
  <si>
    <t>KLQ6650GEVN2</t>
  </si>
  <si>
    <t>KLQ6650GEVN5</t>
  </si>
  <si>
    <t>KLQ6812KAEV1N3</t>
  </si>
  <si>
    <t>KLQ6816GAEVN2</t>
  </si>
  <si>
    <t>KLQ6816GAEVN4</t>
  </si>
  <si>
    <t>KLQ6822EV0N2</t>
  </si>
  <si>
    <t>KLQ6822GEVN3</t>
  </si>
  <si>
    <t>KLQ6856GAEVH1</t>
  </si>
  <si>
    <t>KLQ6856GAEVN3</t>
  </si>
  <si>
    <t>KLQ6856GAEVN3A</t>
  </si>
  <si>
    <t>北汽蓝谷麦格纳汽车有限公司</t>
  </si>
  <si>
    <t>BJ6480BSA1-BEV</t>
  </si>
  <si>
    <t>核减1辆，原因为：不符合行驶里程数要求。
企业申报资料中车辆电池、电机采购发票登记的型号与申报的型号不一致，公司虽提供了对应关系，但无相关证明资料。待与清算中心确认</t>
  </si>
  <si>
    <t>BJ6480BSA2-BEV</t>
  </si>
  <si>
    <t>企业申报资料中车辆电池、电机采购发票登记的型号与申报的型号不一致，公司虽提供了对应关系，但无相关证明资料。待与清算中心确认</t>
  </si>
  <si>
    <t>BJ6480BSA-BEV</t>
  </si>
  <si>
    <t>徐州徐工汽车制造有限公司</t>
  </si>
  <si>
    <t>XGA5317ZLJBEVWA</t>
  </si>
  <si>
    <t>XGA4252BEVWC</t>
  </si>
  <si>
    <t>实地核查部分通过</t>
  </si>
  <si>
    <t>核减1辆，原因为：不符合行驶里程数要求</t>
  </si>
  <si>
    <t>扬州亚星客车股份有限公司</t>
  </si>
  <si>
    <t>JS6108GHBEV32</t>
  </si>
  <si>
    <t>YBL6119GHBEV1</t>
  </si>
  <si>
    <t>JS6819GHBEV</t>
  </si>
  <si>
    <t>JS6108GHBEV33</t>
  </si>
  <si>
    <t>JS6101GHBEV28</t>
  </si>
  <si>
    <t>JS6661GHBEV</t>
  </si>
  <si>
    <t>2021年</t>
  </si>
  <si>
    <t>NJL1041EV2C2</t>
  </si>
  <si>
    <t>有13辆公共领域用车企业错填为非公共领域，补贴金额应调增5.0622万元</t>
  </si>
  <si>
    <t>NJL4250ZEKBEV3</t>
  </si>
  <si>
    <t>有2辆非公共领域用车企业错填为公共领域，补贴金额应核减0.508万元</t>
  </si>
  <si>
    <t>NJL5026XXYEV7</t>
  </si>
  <si>
    <t>NJL5026XXYEV8</t>
  </si>
  <si>
    <t>NJL5036XXYEV</t>
  </si>
  <si>
    <t>有36辆公共领域用车企业错填为非公共领域，补贴金额应调增11.394万元；
有19辆非公共领域用车企业错填为公共领域，补贴金额应核减5.9698万元</t>
  </si>
  <si>
    <t>有34辆公共领域用车企业错填为非公共领域，补贴金额应调增10.6012万元；
有9辆非公共领域用车企业错填为公共领域，补贴金额应核减2.7405万元</t>
  </si>
  <si>
    <t>NJL5038XXYEV6</t>
  </si>
  <si>
    <t>有1辆公共领域用车企业错填为非公共领域，补贴金额应调增0.3165万元；
有35辆非公共领域用车企业错填为公共领域，补贴金额应核减10.997万元</t>
  </si>
  <si>
    <t>NJL5038XXYEV7</t>
  </si>
  <si>
    <t>NJL5038XXYEV8</t>
  </si>
  <si>
    <t>有9辆公共领域用车企业错填为非公共领域，补贴金额应调增2.8485万元；
有4辆非公共领域用车企业错填为公共领域，补贴金额应核减1.2568万元</t>
  </si>
  <si>
    <t>NJL5040TSLBEV</t>
  </si>
  <si>
    <t>NJL5040TYHBEV</t>
  </si>
  <si>
    <t>有1辆公共领域用车企业错填为非公共领域，补贴金额应调增0.4637万元</t>
  </si>
  <si>
    <t>有1辆公共领域用车企业错填为非公共领域，补贴金额应调增0.3894万元；
有5辆非公共领域用车企业错填为公共领域，补贴金额应核减1.9605万元</t>
  </si>
  <si>
    <t>有1辆公共领域用车企业错填为非公共领域，补贴金额应调增1.053万元</t>
  </si>
  <si>
    <t>NJL5041XXYEVC2</t>
  </si>
  <si>
    <t>有9辆公共领域用车企业错填为非公共领域，补贴金额应调增3.5046万元</t>
  </si>
  <si>
    <t>NJL5042XXYEVA</t>
  </si>
  <si>
    <t>NJL5043XXYEVA2</t>
  </si>
  <si>
    <t>有1辆公共领域用车企业错填为非公共领域，补贴金额应调增0.5453万元</t>
  </si>
  <si>
    <t>NJL5100GQXBEV</t>
  </si>
  <si>
    <t>NJL6100EV10</t>
  </si>
  <si>
    <t>NJL6100EV13</t>
  </si>
  <si>
    <t>NJL6100EV16</t>
  </si>
  <si>
    <t>NJL6100EV18</t>
  </si>
  <si>
    <t>NJL6100EV20</t>
  </si>
  <si>
    <t>NJL6106EV</t>
  </si>
  <si>
    <t>NJL6106EV1</t>
  </si>
  <si>
    <t>NJL6106EV3</t>
  </si>
  <si>
    <t>NJL6106EVD</t>
  </si>
  <si>
    <t>NJL6117EV10</t>
  </si>
  <si>
    <t>NJL6117EV7</t>
  </si>
  <si>
    <t>NJL6117EV8</t>
  </si>
  <si>
    <t>NJL6117EVG11</t>
  </si>
  <si>
    <t>NJL6127EV1</t>
  </si>
  <si>
    <t>NJL6129EV11</t>
  </si>
  <si>
    <t>NJL6129EV55</t>
  </si>
  <si>
    <t>核减36辆，原因为：乘用车申报清算车辆数量低于10000辆</t>
  </si>
  <si>
    <t>NJL6420EV6</t>
  </si>
  <si>
    <t>核减10辆，原因为：乘用车申报清算车辆数量低于10000辆</t>
  </si>
  <si>
    <t>NJL6470BEV400</t>
  </si>
  <si>
    <t>核减4辆，原因为：乘用车申报清算车辆数量低于10000辆</t>
  </si>
  <si>
    <t>核减737辆，原因为：乘用车申报清算车辆数量低于10000辆</t>
  </si>
  <si>
    <t>核减563辆，原因为：乘用车申报清算车辆数量低于10000辆</t>
  </si>
  <si>
    <t>NJL6600EVQ2</t>
  </si>
  <si>
    <t>NJL6620EVD</t>
  </si>
  <si>
    <t>NJL6700EVD</t>
  </si>
  <si>
    <t>NJL6706EV3</t>
  </si>
  <si>
    <t>NJL6809EV13</t>
  </si>
  <si>
    <t>NJL6809EV14</t>
  </si>
  <si>
    <t>NJL6809EV16</t>
  </si>
  <si>
    <t>NJL6809EV9</t>
  </si>
  <si>
    <t>核减补贴金额0.4652万元，原因为：企业补贴金额计算错误</t>
  </si>
  <si>
    <t>NJL6856EV</t>
  </si>
  <si>
    <t>NJL6856EV1</t>
  </si>
  <si>
    <t>KLQ6106GAEVN3</t>
  </si>
  <si>
    <t>KLQ6106GAEVN5</t>
  </si>
  <si>
    <t>KLQ6106GAEVN5C</t>
  </si>
  <si>
    <t>KLQ6106GAEVN5W</t>
  </si>
  <si>
    <t>KLQ6106GAEVN7</t>
  </si>
  <si>
    <t>KLQ6106GAEVN8</t>
  </si>
  <si>
    <t>KLQ6106GAHEVC6Z</t>
  </si>
  <si>
    <t>KLQ6111HZEV1N1</t>
  </si>
  <si>
    <t>KLQ6111HZEV1N3</t>
  </si>
  <si>
    <t>KLQ6111HZGEVN</t>
  </si>
  <si>
    <t>KLQ6111ZEV1N</t>
  </si>
  <si>
    <t>KLQ6111ZGEVN</t>
  </si>
  <si>
    <t>KLQ6121HZEV1N1</t>
  </si>
  <si>
    <t>KLQ6121HZEV1N2</t>
  </si>
  <si>
    <t>KLQ6127YEV1N</t>
  </si>
  <si>
    <t>KLQ6650GEVN6</t>
  </si>
  <si>
    <t>KLQ6656GAEVN1</t>
  </si>
  <si>
    <t>KLQ6812KAGEVN2</t>
  </si>
  <si>
    <t>KLQ6816GAEVN1</t>
  </si>
  <si>
    <t>KLQ6816GAEVN1B</t>
  </si>
  <si>
    <t>KLQ6816GAEVN2W</t>
  </si>
  <si>
    <t>KLQ6816GAEVN3</t>
  </si>
  <si>
    <t>KLQ6822GEVN1</t>
  </si>
  <si>
    <t>KLQ6822GEVN2</t>
  </si>
  <si>
    <t>KLQ6822GEVN4</t>
  </si>
  <si>
    <t>KLQ6829ZGEVN1</t>
  </si>
  <si>
    <t>KLQ6829ZGEVN3</t>
  </si>
  <si>
    <t>KLQ6829ZGEVNA1</t>
  </si>
  <si>
    <t>KLQ6856GAEVN3B</t>
  </si>
  <si>
    <t>KLQ6856GAEVN5</t>
  </si>
  <si>
    <t>KLQ6856GAEVN7</t>
  </si>
  <si>
    <t>KLQ6856GAEVN8</t>
  </si>
  <si>
    <t>BJ6480BSA4-BEV</t>
  </si>
  <si>
    <t>BJ7001AUA1-BEV</t>
  </si>
  <si>
    <t>BJ7001AUA3-BEV</t>
  </si>
  <si>
    <t>BJ7001AUA5-BEV</t>
  </si>
  <si>
    <t>BJ7001AUA8-BEV</t>
  </si>
  <si>
    <t>XGA4254BEVWCA</t>
  </si>
  <si>
    <t>XGA3312BEVWEA</t>
  </si>
  <si>
    <t>XGA4252BEVWCA</t>
  </si>
  <si>
    <t>XGA5313ZLJBEVW</t>
  </si>
  <si>
    <t>XGA5042XXYBEV</t>
  </si>
  <si>
    <t>XGA5313GJBBEVNEA</t>
  </si>
  <si>
    <t>JS6108GHBEV26</t>
  </si>
  <si>
    <t>JS6108GHBEV28</t>
  </si>
  <si>
    <t>JS6108GHBEV31</t>
  </si>
  <si>
    <t>JS6128GHBEV21</t>
  </si>
  <si>
    <t>JS6661GHBEV2</t>
  </si>
  <si>
    <t>JS6819GHBEV1</t>
  </si>
  <si>
    <t>JS6859GHBEV</t>
  </si>
  <si>
    <t>JS6859GHBEV1</t>
  </si>
  <si>
    <t>JS6859GHBEV2</t>
  </si>
  <si>
    <t>JS6859GHBEV5</t>
  </si>
  <si>
    <t>YBL6119HBEV</t>
  </si>
  <si>
    <t>YBL6829GHBEV1</t>
  </si>
  <si>
    <t>YBL6829HBEV</t>
  </si>
  <si>
    <t>2022年</t>
  </si>
  <si>
    <t>NJL4250KEKBEV</t>
  </si>
  <si>
    <t>NJL5036XXYEV1</t>
  </si>
  <si>
    <t>NJL5036XXYEV2</t>
  </si>
  <si>
    <t>NJL5040TYHBEV2</t>
  </si>
  <si>
    <t>NJL5040XXYEV3</t>
  </si>
  <si>
    <t>NJL5080TCABEV</t>
  </si>
  <si>
    <t>NJL5100GQXBEV1</t>
  </si>
  <si>
    <t>NJL5120TXSBEV</t>
  </si>
  <si>
    <t>NJL5180GQXBEV2</t>
  </si>
  <si>
    <t>NJL5180GQXBEV3</t>
  </si>
  <si>
    <t>NJL5180GSSBEV2</t>
  </si>
  <si>
    <t>核减1辆，原因为：乘用车申报清算车辆数量低于10000辆</t>
  </si>
  <si>
    <t>核减1655辆，原因为：乘用车申报清算车辆数量低于10000辆</t>
  </si>
  <si>
    <t>NJL6470BEV600</t>
  </si>
  <si>
    <t>核减354辆，原因为：乘用车申报清算车辆数量低于10000辆</t>
  </si>
  <si>
    <t>NJL6470CHEV1</t>
  </si>
  <si>
    <t>核减182辆，原因为：乘用车申报清算车辆数量低于10000辆</t>
  </si>
  <si>
    <t>NJL6470CHEV2</t>
  </si>
  <si>
    <t>核减72辆，原因为：乘用车申报清算车辆数量低于10000辆</t>
  </si>
  <si>
    <t>核减1810辆，原因为：乘用车申报清算车辆数量低于10000辆</t>
  </si>
  <si>
    <t>NJL6471BEV500</t>
  </si>
  <si>
    <t>核减2辆，原因为：乘用车申报清算车辆数量低于10000辆</t>
  </si>
  <si>
    <t>NJL6859EV11</t>
  </si>
  <si>
    <t>KLQ6106GAEVN5A</t>
  </si>
  <si>
    <t>KLQ6111ZGEVN1</t>
  </si>
  <si>
    <t>KLQ6116GAEVN7P</t>
  </si>
  <si>
    <t>KLQ6650GEVN5W</t>
  </si>
  <si>
    <t>BJ6480BSA6-BEV</t>
  </si>
  <si>
    <t>BJ6480BSA7-BEV</t>
  </si>
  <si>
    <t>BJ6480BSA8-BEV</t>
  </si>
  <si>
    <t>BJ6480BSA9-BEV</t>
  </si>
  <si>
    <t>BJ7001AUA6-BEV</t>
  </si>
  <si>
    <t>BJ7001AUA9-BEV</t>
  </si>
  <si>
    <t>BJ7001AUAA-BEV</t>
  </si>
  <si>
    <t>BJ7001AUAB-BEV</t>
  </si>
  <si>
    <t>BJ7001AUAC-BEV</t>
  </si>
  <si>
    <t>XGA3310BEVWE1A</t>
  </si>
  <si>
    <t>XGA4254BEVWC</t>
  </si>
  <si>
    <t>XGA4255BEVWC1A</t>
  </si>
  <si>
    <t>XGA4257BEVWC</t>
  </si>
  <si>
    <t>XGA4256BEVWC</t>
  </si>
  <si>
    <t>XGA5311ZLJBEVWA</t>
  </si>
  <si>
    <t>XGA3318BEVWE</t>
  </si>
  <si>
    <t>JS6108GHBEV35</t>
  </si>
  <si>
    <t>JS6859GHBEV3</t>
  </si>
  <si>
    <t>YBL6119GHBEV5</t>
  </si>
  <si>
    <t>江苏省2020-2022年度新能源汽车推广应用补助资金地方公示车辆信息表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</si>
</sst>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仿宋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6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b/>
      <sz val="14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sz val="11"/>
      <name val="仿宋"/>
      <family val="3"/>
      <charset val="134"/>
    </font>
    <font>
      <sz val="12"/>
      <color theme="1"/>
      <name val="仿宋"/>
      <family val="3"/>
      <charset val="134"/>
    </font>
    <font>
      <b/>
      <sz val="10"/>
      <color theme="1"/>
      <name val="仿宋"/>
      <family val="3"/>
      <charset val="134"/>
    </font>
    <font>
      <sz val="10"/>
      <name val="仿宋"/>
      <family val="3"/>
      <charset val="134"/>
    </font>
    <font>
      <sz val="10"/>
      <color theme="1"/>
      <name val="仿宋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>
      <alignment vertical="center"/>
    </xf>
    <xf numFmtId="0" fontId="2" fillId="0" borderId="1" xfId="0" applyFont="1" applyFill="1" applyBorder="1">
      <alignment vertical="center"/>
    </xf>
    <xf numFmtId="0" fontId="5" fillId="0" borderId="0" xfId="0" applyFont="1" applyFill="1">
      <alignment vertical="center"/>
    </xf>
    <xf numFmtId="0" fontId="2" fillId="0" borderId="1" xfId="0" applyFont="1" applyFill="1" applyBorder="1" applyAlignment="1">
      <alignment vertical="center" wrapText="1"/>
    </xf>
    <xf numFmtId="0" fontId="10" fillId="0" borderId="1" xfId="0" applyFont="1" applyFill="1" applyBorder="1">
      <alignment vertical="center"/>
    </xf>
    <xf numFmtId="0" fontId="9" fillId="0" borderId="1" xfId="0" applyNumberFormat="1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right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>
      <alignment vertical="center"/>
    </xf>
    <xf numFmtId="0" fontId="0" fillId="0" borderId="1" xfId="0" applyBorder="1" applyAlignment="1">
      <alignment horizontal="right" vertical="center"/>
    </xf>
    <xf numFmtId="0" fontId="0" fillId="2" borderId="1" xfId="0" applyFill="1" applyBorder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11" fillId="0" borderId="1" xfId="0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right" vertical="center"/>
    </xf>
    <xf numFmtId="0" fontId="0" fillId="0" borderId="1" xfId="0" applyFill="1" applyBorder="1">
      <alignment vertical="center"/>
    </xf>
    <xf numFmtId="0" fontId="0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readingOrder="1"/>
    </xf>
    <xf numFmtId="0" fontId="2" fillId="0" borderId="5" xfId="0" applyFont="1" applyFill="1" applyBorder="1" applyAlignment="1">
      <alignment horizontal="center" vertical="center" wrapText="1" readingOrder="1"/>
    </xf>
    <xf numFmtId="0" fontId="2" fillId="0" borderId="6" xfId="0" applyFont="1" applyFill="1" applyBorder="1" applyAlignment="1">
      <alignment horizontal="center" vertical="center" wrapText="1" readingOrder="1"/>
    </xf>
    <xf numFmtId="0" fontId="2" fillId="0" borderId="7" xfId="0" applyFont="1" applyFill="1" applyBorder="1" applyAlignment="1">
      <alignment horizontal="center" vertical="center" wrapText="1" readingOrder="1"/>
    </xf>
    <xf numFmtId="0" fontId="2" fillId="0" borderId="7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textRotation="255"/>
    </xf>
    <xf numFmtId="0" fontId="2" fillId="0" borderId="6" xfId="0" applyFont="1" applyFill="1" applyBorder="1" applyAlignment="1">
      <alignment horizontal="center" vertical="center" textRotation="255"/>
    </xf>
    <xf numFmtId="0" fontId="2" fillId="0" borderId="7" xfId="0" applyFont="1" applyFill="1" applyBorder="1" applyAlignment="1">
      <alignment horizontal="center" vertical="center" textRotation="255"/>
    </xf>
    <xf numFmtId="0" fontId="4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2"/>
  <sheetViews>
    <sheetView tabSelected="1" zoomScale="85" zoomScaleNormal="85" workbookViewId="0">
      <pane ySplit="4" topLeftCell="A176" activePane="bottomLeft" state="frozen"/>
      <selection pane="bottomLeft" activeCell="A2" sqref="A2:K2"/>
    </sheetView>
  </sheetViews>
  <sheetFormatPr defaultColWidth="9" defaultRowHeight="13.5" x14ac:dyDescent="0.15"/>
  <cols>
    <col min="1" max="1" width="8.625" style="3" customWidth="1"/>
    <col min="2" max="2" width="5.5" style="3" customWidth="1"/>
    <col min="3" max="3" width="15.625" style="3" customWidth="1"/>
    <col min="4" max="4" width="19" style="3" customWidth="1"/>
    <col min="5" max="5" width="21.5" style="3" customWidth="1"/>
    <col min="6" max="6" width="17.625" style="3" customWidth="1"/>
    <col min="7" max="7" width="18.875" style="3" customWidth="1"/>
    <col min="8" max="8" width="19.875" style="3" customWidth="1"/>
    <col min="9" max="9" width="23.375" style="3" customWidth="1"/>
    <col min="10" max="10" width="21.875" style="3" customWidth="1"/>
    <col min="11" max="11" width="25.625" style="3" customWidth="1"/>
    <col min="12" max="16384" width="9" style="3"/>
  </cols>
  <sheetData>
    <row r="1" spans="1:11" ht="20.25" customHeight="1" x14ac:dyDescent="0.15">
      <c r="A1" s="4" t="s">
        <v>0</v>
      </c>
    </row>
    <row r="2" spans="1:11" ht="27.75" customHeight="1" x14ac:dyDescent="0.15">
      <c r="A2" s="61" t="s">
        <v>255</v>
      </c>
      <c r="B2" s="61"/>
      <c r="C2" s="61"/>
      <c r="D2" s="61"/>
      <c r="E2" s="61"/>
      <c r="F2" s="61"/>
      <c r="G2" s="61"/>
      <c r="H2" s="61"/>
      <c r="I2" s="61"/>
      <c r="J2" s="61"/>
      <c r="K2" s="61"/>
    </row>
    <row r="3" spans="1:11" x14ac:dyDescent="0.15">
      <c r="I3" s="23" t="s">
        <v>1</v>
      </c>
    </row>
    <row r="4" spans="1:11" ht="36.950000000000003" customHeight="1" x14ac:dyDescent="0.15">
      <c r="A4" s="5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</row>
    <row r="5" spans="1:11" ht="22.5" customHeight="1" x14ac:dyDescent="0.15">
      <c r="A5" s="62" t="s">
        <v>13</v>
      </c>
      <c r="B5" s="63"/>
      <c r="C5" s="63"/>
      <c r="D5" s="64"/>
      <c r="E5" s="6">
        <f>E6+E68+E210</f>
        <v>26150</v>
      </c>
      <c r="F5" s="6">
        <f>F6+F68+F210</f>
        <v>58478.520099999987</v>
      </c>
      <c r="G5" s="7"/>
      <c r="H5" s="7"/>
      <c r="I5" s="6">
        <f>I6+I68+I210</f>
        <v>20281</v>
      </c>
      <c r="J5" s="6">
        <f>J6+J68+J210</f>
        <v>50025.928299999985</v>
      </c>
      <c r="K5" s="12"/>
    </row>
    <row r="6" spans="1:11" ht="21.75" customHeight="1" x14ac:dyDescent="0.15">
      <c r="A6" s="67" t="s">
        <v>14</v>
      </c>
      <c r="B6" s="65" t="s">
        <v>15</v>
      </c>
      <c r="C6" s="65"/>
      <c r="D6" s="65"/>
      <c r="E6" s="10">
        <f>E7+E36+E54+E58+E61</f>
        <v>2318</v>
      </c>
      <c r="F6" s="10">
        <f>F7+F36+F54+F58+F61</f>
        <v>5806.3324999999977</v>
      </c>
      <c r="G6" s="9"/>
      <c r="H6" s="9"/>
      <c r="I6" s="10">
        <f t="shared" ref="I6:J6" si="0">I7+I36+I54+I58+I61</f>
        <v>1875</v>
      </c>
      <c r="J6" s="10">
        <f t="shared" si="0"/>
        <v>4882.2272999999977</v>
      </c>
      <c r="K6" s="12"/>
    </row>
    <row r="7" spans="1:11" ht="20.25" customHeight="1" x14ac:dyDescent="0.15">
      <c r="A7" s="67"/>
      <c r="B7" s="57">
        <v>1</v>
      </c>
      <c r="C7" s="47" t="s">
        <v>16</v>
      </c>
      <c r="D7" s="13" t="s">
        <v>17</v>
      </c>
      <c r="E7" s="14">
        <f>SUM(E8:E35)</f>
        <v>1906</v>
      </c>
      <c r="F7" s="14">
        <f>SUM(F8:F35)</f>
        <v>4343.9424999999974</v>
      </c>
      <c r="G7" s="14"/>
      <c r="H7" s="14"/>
      <c r="I7" s="14">
        <f>SUM(I8:I35)</f>
        <v>1466</v>
      </c>
      <c r="J7" s="14">
        <f>SUM(J8:J35)</f>
        <v>3427.987299999998</v>
      </c>
      <c r="K7" s="13"/>
    </row>
    <row r="8" spans="1:11" x14ac:dyDescent="0.15">
      <c r="A8" s="67"/>
      <c r="B8" s="57"/>
      <c r="C8" s="47"/>
      <c r="D8" s="11" t="s">
        <v>18</v>
      </c>
      <c r="E8" s="15">
        <v>1</v>
      </c>
      <c r="F8" s="15">
        <v>5</v>
      </c>
      <c r="G8" s="12" t="s">
        <v>19</v>
      </c>
      <c r="H8" s="12" t="s">
        <v>20</v>
      </c>
      <c r="I8" s="15">
        <v>1</v>
      </c>
      <c r="J8" s="15">
        <v>5</v>
      </c>
      <c r="K8" s="22"/>
    </row>
    <row r="9" spans="1:11" x14ac:dyDescent="0.15">
      <c r="A9" s="67"/>
      <c r="B9" s="57"/>
      <c r="C9" s="47"/>
      <c r="D9" s="11" t="s">
        <v>21</v>
      </c>
      <c r="E9" s="15">
        <v>38</v>
      </c>
      <c r="F9" s="15">
        <v>49.1</v>
      </c>
      <c r="G9" s="12" t="s">
        <v>19</v>
      </c>
      <c r="H9" s="12" t="s">
        <v>20</v>
      </c>
      <c r="I9" s="15">
        <v>38</v>
      </c>
      <c r="J9" s="15">
        <v>49.1</v>
      </c>
      <c r="K9" s="22"/>
    </row>
    <row r="10" spans="1:11" x14ac:dyDescent="0.15">
      <c r="A10" s="67"/>
      <c r="B10" s="57"/>
      <c r="C10" s="47"/>
      <c r="D10" s="11" t="s">
        <v>22</v>
      </c>
      <c r="E10" s="15">
        <v>277</v>
      </c>
      <c r="F10" s="15">
        <v>359.54599999999999</v>
      </c>
      <c r="G10" s="12" t="s">
        <v>19</v>
      </c>
      <c r="H10" s="12" t="s">
        <v>20</v>
      </c>
      <c r="I10" s="15">
        <v>277</v>
      </c>
      <c r="J10" s="15">
        <v>359.54599999999999</v>
      </c>
      <c r="K10" s="22"/>
    </row>
    <row r="11" spans="1:11" x14ac:dyDescent="0.15">
      <c r="A11" s="67"/>
      <c r="B11" s="57"/>
      <c r="C11" s="47"/>
      <c r="D11" s="11" t="s">
        <v>23</v>
      </c>
      <c r="E11" s="15">
        <v>18</v>
      </c>
      <c r="F11" s="15">
        <v>15.84</v>
      </c>
      <c r="G11" s="12" t="s">
        <v>19</v>
      </c>
      <c r="H11" s="12" t="s">
        <v>20</v>
      </c>
      <c r="I11" s="15">
        <v>18</v>
      </c>
      <c r="J11" s="15">
        <v>15.84</v>
      </c>
      <c r="K11" s="22"/>
    </row>
    <row r="12" spans="1:11" x14ac:dyDescent="0.15">
      <c r="A12" s="67"/>
      <c r="B12" s="57"/>
      <c r="C12" s="47"/>
      <c r="D12" s="11" t="s">
        <v>24</v>
      </c>
      <c r="E12" s="15">
        <v>233</v>
      </c>
      <c r="F12" s="15">
        <v>366.37960000000101</v>
      </c>
      <c r="G12" s="12" t="s">
        <v>19</v>
      </c>
      <c r="H12" s="12" t="s">
        <v>20</v>
      </c>
      <c r="I12" s="15">
        <v>233</v>
      </c>
      <c r="J12" s="15">
        <v>366.37960000000101</v>
      </c>
      <c r="K12" s="22"/>
    </row>
    <row r="13" spans="1:11" x14ac:dyDescent="0.15">
      <c r="A13" s="67"/>
      <c r="B13" s="57"/>
      <c r="C13" s="47"/>
      <c r="D13" s="11" t="s">
        <v>25</v>
      </c>
      <c r="E13" s="15">
        <v>267</v>
      </c>
      <c r="F13" s="15">
        <v>442.43909999999897</v>
      </c>
      <c r="G13" s="12" t="s">
        <v>19</v>
      </c>
      <c r="H13" s="12" t="s">
        <v>20</v>
      </c>
      <c r="I13" s="15">
        <v>267</v>
      </c>
      <c r="J13" s="15">
        <v>442.43909999999897</v>
      </c>
      <c r="K13" s="22"/>
    </row>
    <row r="14" spans="1:11" x14ac:dyDescent="0.15">
      <c r="A14" s="67"/>
      <c r="B14" s="57"/>
      <c r="C14" s="47"/>
      <c r="D14" s="11" t="s">
        <v>26</v>
      </c>
      <c r="E14" s="15">
        <v>5</v>
      </c>
      <c r="F14" s="15">
        <v>7.8</v>
      </c>
      <c r="G14" s="12" t="s">
        <v>19</v>
      </c>
      <c r="H14" s="12" t="s">
        <v>20</v>
      </c>
      <c r="I14" s="15">
        <v>5</v>
      </c>
      <c r="J14" s="15">
        <v>7.8</v>
      </c>
      <c r="K14" s="22"/>
    </row>
    <row r="15" spans="1:11" x14ac:dyDescent="0.15">
      <c r="A15" s="67"/>
      <c r="B15" s="57"/>
      <c r="C15" s="47"/>
      <c r="D15" s="11" t="s">
        <v>27</v>
      </c>
      <c r="E15" s="15">
        <v>253</v>
      </c>
      <c r="F15" s="15">
        <v>400.32189999999798</v>
      </c>
      <c r="G15" s="12" t="s">
        <v>19</v>
      </c>
      <c r="H15" s="12" t="s">
        <v>20</v>
      </c>
      <c r="I15" s="15">
        <v>253</v>
      </c>
      <c r="J15" s="15">
        <v>400.32189999999798</v>
      </c>
      <c r="K15" s="22"/>
    </row>
    <row r="16" spans="1:11" x14ac:dyDescent="0.15">
      <c r="A16" s="67"/>
      <c r="B16" s="57"/>
      <c r="C16" s="47"/>
      <c r="D16" s="11" t="s">
        <v>28</v>
      </c>
      <c r="E16" s="15">
        <v>151</v>
      </c>
      <c r="F16" s="15">
        <v>231.30179999999999</v>
      </c>
      <c r="G16" s="12" t="s">
        <v>19</v>
      </c>
      <c r="H16" s="12" t="s">
        <v>20</v>
      </c>
      <c r="I16" s="15">
        <v>151</v>
      </c>
      <c r="J16" s="15">
        <v>231.30179999999999</v>
      </c>
      <c r="K16" s="22"/>
    </row>
    <row r="17" spans="1:11" x14ac:dyDescent="0.15">
      <c r="A17" s="67"/>
      <c r="B17" s="57"/>
      <c r="C17" s="47"/>
      <c r="D17" s="11" t="s">
        <v>29</v>
      </c>
      <c r="E17" s="15">
        <v>18</v>
      </c>
      <c r="F17" s="15">
        <v>45.808</v>
      </c>
      <c r="G17" s="12" t="s">
        <v>19</v>
      </c>
      <c r="H17" s="12" t="s">
        <v>20</v>
      </c>
      <c r="I17" s="15">
        <v>18</v>
      </c>
      <c r="J17" s="15">
        <v>45.808</v>
      </c>
      <c r="K17" s="22"/>
    </row>
    <row r="18" spans="1:11" x14ac:dyDescent="0.15">
      <c r="A18" s="67"/>
      <c r="B18" s="57"/>
      <c r="C18" s="47"/>
      <c r="D18" s="11" t="s">
        <v>30</v>
      </c>
      <c r="E18" s="15">
        <v>54</v>
      </c>
      <c r="F18" s="15">
        <v>125.1936</v>
      </c>
      <c r="G18" s="12" t="s">
        <v>19</v>
      </c>
      <c r="H18" s="12" t="s">
        <v>20</v>
      </c>
      <c r="I18" s="15">
        <v>54</v>
      </c>
      <c r="J18" s="15">
        <v>125.1936</v>
      </c>
      <c r="K18" s="22"/>
    </row>
    <row r="19" spans="1:11" x14ac:dyDescent="0.15">
      <c r="A19" s="67"/>
      <c r="B19" s="57"/>
      <c r="C19" s="47"/>
      <c r="D19" s="11" t="s">
        <v>31</v>
      </c>
      <c r="E19" s="15">
        <v>2</v>
      </c>
      <c r="F19" s="15">
        <v>3.8946000000000001</v>
      </c>
      <c r="G19" s="12" t="s">
        <v>19</v>
      </c>
      <c r="H19" s="12" t="s">
        <v>20</v>
      </c>
      <c r="I19" s="15">
        <v>2</v>
      </c>
      <c r="J19" s="15">
        <v>3.8946000000000001</v>
      </c>
      <c r="K19" s="22"/>
    </row>
    <row r="20" spans="1:11" x14ac:dyDescent="0.15">
      <c r="A20" s="67"/>
      <c r="B20" s="57"/>
      <c r="C20" s="47"/>
      <c r="D20" s="11" t="s">
        <v>32</v>
      </c>
      <c r="E20" s="15">
        <v>48</v>
      </c>
      <c r="F20" s="15">
        <v>84.220799999999898</v>
      </c>
      <c r="G20" s="12" t="s">
        <v>19</v>
      </c>
      <c r="H20" s="12" t="s">
        <v>20</v>
      </c>
      <c r="I20" s="15">
        <v>48</v>
      </c>
      <c r="J20" s="15">
        <v>84.220799999999898</v>
      </c>
      <c r="K20" s="22"/>
    </row>
    <row r="21" spans="1:11" x14ac:dyDescent="0.15">
      <c r="A21" s="67"/>
      <c r="B21" s="57"/>
      <c r="C21" s="47"/>
      <c r="D21" s="11" t="s">
        <v>33</v>
      </c>
      <c r="E21" s="15">
        <v>2</v>
      </c>
      <c r="F21" s="15">
        <v>5.6146000000000003</v>
      </c>
      <c r="G21" s="12" t="s">
        <v>19</v>
      </c>
      <c r="H21" s="12" t="s">
        <v>20</v>
      </c>
      <c r="I21" s="15">
        <v>2</v>
      </c>
      <c r="J21" s="15">
        <v>5.6146000000000003</v>
      </c>
      <c r="K21" s="22"/>
    </row>
    <row r="22" spans="1:11" x14ac:dyDescent="0.15">
      <c r="A22" s="67"/>
      <c r="B22" s="57"/>
      <c r="C22" s="47"/>
      <c r="D22" s="11" t="s">
        <v>34</v>
      </c>
      <c r="E22" s="15">
        <v>57</v>
      </c>
      <c r="F22" s="15">
        <v>192.0273</v>
      </c>
      <c r="G22" s="12" t="s">
        <v>19</v>
      </c>
      <c r="H22" s="12" t="s">
        <v>20</v>
      </c>
      <c r="I22" s="15">
        <v>57</v>
      </c>
      <c r="J22" s="15">
        <v>192.0273</v>
      </c>
      <c r="K22" s="22"/>
    </row>
    <row r="23" spans="1:11" x14ac:dyDescent="0.15">
      <c r="A23" s="67"/>
      <c r="B23" s="57"/>
      <c r="C23" s="47"/>
      <c r="D23" s="11" t="s">
        <v>35</v>
      </c>
      <c r="E23" s="15">
        <v>2</v>
      </c>
      <c r="F23" s="15">
        <v>10</v>
      </c>
      <c r="G23" s="12" t="s">
        <v>19</v>
      </c>
      <c r="H23" s="12" t="s">
        <v>20</v>
      </c>
      <c r="I23" s="15">
        <v>2</v>
      </c>
      <c r="J23" s="15">
        <v>10</v>
      </c>
      <c r="K23" s="22"/>
    </row>
    <row r="24" spans="1:11" ht="40.5" x14ac:dyDescent="0.15">
      <c r="A24" s="67"/>
      <c r="B24" s="57"/>
      <c r="C24" s="47"/>
      <c r="D24" s="11" t="s">
        <v>36</v>
      </c>
      <c r="E24" s="15">
        <v>15</v>
      </c>
      <c r="F24" s="15">
        <v>600</v>
      </c>
      <c r="G24" s="12" t="s">
        <v>37</v>
      </c>
      <c r="H24" s="12" t="s">
        <v>37</v>
      </c>
      <c r="I24" s="15">
        <v>15</v>
      </c>
      <c r="J24" s="15">
        <v>600</v>
      </c>
      <c r="K24" s="24" t="s">
        <v>38</v>
      </c>
    </row>
    <row r="25" spans="1:11" x14ac:dyDescent="0.15">
      <c r="A25" s="67"/>
      <c r="B25" s="57"/>
      <c r="C25" s="47"/>
      <c r="D25" s="11" t="s">
        <v>39</v>
      </c>
      <c r="E25" s="15">
        <v>9</v>
      </c>
      <c r="F25" s="15">
        <v>81</v>
      </c>
      <c r="G25" s="12" t="s">
        <v>19</v>
      </c>
      <c r="H25" s="12" t="s">
        <v>19</v>
      </c>
      <c r="I25" s="15">
        <v>9</v>
      </c>
      <c r="J25" s="15">
        <v>81</v>
      </c>
      <c r="K25" s="24"/>
    </row>
    <row r="26" spans="1:11" x14ac:dyDescent="0.15">
      <c r="A26" s="67"/>
      <c r="B26" s="57"/>
      <c r="C26" s="47"/>
      <c r="D26" s="11" t="s">
        <v>40</v>
      </c>
      <c r="E26" s="15">
        <v>2</v>
      </c>
      <c r="F26" s="15">
        <v>18</v>
      </c>
      <c r="G26" s="12" t="s">
        <v>19</v>
      </c>
      <c r="H26" s="12" t="s">
        <v>19</v>
      </c>
      <c r="I26" s="15">
        <v>2</v>
      </c>
      <c r="J26" s="15">
        <v>18</v>
      </c>
      <c r="K26" s="24"/>
    </row>
    <row r="27" spans="1:11" ht="40.5" x14ac:dyDescent="0.15">
      <c r="A27" s="67"/>
      <c r="B27" s="57"/>
      <c r="C27" s="47"/>
      <c r="D27" s="11" t="s">
        <v>41</v>
      </c>
      <c r="E27" s="15">
        <v>20</v>
      </c>
      <c r="F27" s="15">
        <v>18.306000000000001</v>
      </c>
      <c r="G27" s="12" t="s">
        <v>42</v>
      </c>
      <c r="H27" s="12" t="s">
        <v>43</v>
      </c>
      <c r="I27" s="15">
        <v>0</v>
      </c>
      <c r="J27" s="15">
        <v>0</v>
      </c>
      <c r="K27" s="24" t="s">
        <v>44</v>
      </c>
    </row>
    <row r="28" spans="1:11" ht="40.5" x14ac:dyDescent="0.15">
      <c r="A28" s="67"/>
      <c r="B28" s="57"/>
      <c r="C28" s="47"/>
      <c r="D28" s="11" t="s">
        <v>45</v>
      </c>
      <c r="E28" s="15">
        <v>37</v>
      </c>
      <c r="F28" s="15">
        <v>35.8992</v>
      </c>
      <c r="G28" s="12" t="s">
        <v>42</v>
      </c>
      <c r="H28" s="12" t="s">
        <v>43</v>
      </c>
      <c r="I28" s="15">
        <v>0</v>
      </c>
      <c r="J28" s="15">
        <v>0</v>
      </c>
      <c r="K28" s="24" t="s">
        <v>46</v>
      </c>
    </row>
    <row r="29" spans="1:11" ht="40.5" x14ac:dyDescent="0.15">
      <c r="A29" s="67"/>
      <c r="B29" s="57"/>
      <c r="C29" s="47"/>
      <c r="D29" s="11" t="s">
        <v>47</v>
      </c>
      <c r="E29" s="15">
        <v>150</v>
      </c>
      <c r="F29" s="15">
        <v>337.5</v>
      </c>
      <c r="G29" s="12" t="s">
        <v>42</v>
      </c>
      <c r="H29" s="12" t="s">
        <v>43</v>
      </c>
      <c r="I29" s="15">
        <v>0</v>
      </c>
      <c r="J29" s="15">
        <v>0</v>
      </c>
      <c r="K29" s="24" t="s">
        <v>48</v>
      </c>
    </row>
    <row r="30" spans="1:11" ht="40.5" x14ac:dyDescent="0.15">
      <c r="A30" s="67"/>
      <c r="B30" s="57"/>
      <c r="C30" s="47"/>
      <c r="D30" s="11" t="s">
        <v>49</v>
      </c>
      <c r="E30" s="15">
        <v>233</v>
      </c>
      <c r="F30" s="15">
        <v>524.25</v>
      </c>
      <c r="G30" s="12" t="s">
        <v>42</v>
      </c>
      <c r="H30" s="12" t="s">
        <v>43</v>
      </c>
      <c r="I30" s="15">
        <v>0</v>
      </c>
      <c r="J30" s="15">
        <v>0</v>
      </c>
      <c r="K30" s="24" t="s">
        <v>50</v>
      </c>
    </row>
    <row r="31" spans="1:11" x14ac:dyDescent="0.15">
      <c r="A31" s="67"/>
      <c r="B31" s="57"/>
      <c r="C31" s="47"/>
      <c r="D31" s="11" t="s">
        <v>51</v>
      </c>
      <c r="E31" s="15">
        <v>1</v>
      </c>
      <c r="F31" s="15">
        <v>2.5</v>
      </c>
      <c r="G31" s="12" t="s">
        <v>19</v>
      </c>
      <c r="H31" s="12" t="s">
        <v>20</v>
      </c>
      <c r="I31" s="15">
        <v>1</v>
      </c>
      <c r="J31" s="15">
        <v>2.5</v>
      </c>
      <c r="K31" s="24"/>
    </row>
    <row r="32" spans="1:11" x14ac:dyDescent="0.15">
      <c r="A32" s="67"/>
      <c r="B32" s="57"/>
      <c r="C32" s="47"/>
      <c r="D32" s="11" t="s">
        <v>52</v>
      </c>
      <c r="E32" s="15">
        <v>2</v>
      </c>
      <c r="F32" s="15">
        <v>11</v>
      </c>
      <c r="G32" s="12" t="s">
        <v>19</v>
      </c>
      <c r="H32" s="12" t="s">
        <v>20</v>
      </c>
      <c r="I32" s="15">
        <v>2</v>
      </c>
      <c r="J32" s="15">
        <v>11</v>
      </c>
      <c r="K32" s="24"/>
    </row>
    <row r="33" spans="1:11" x14ac:dyDescent="0.15">
      <c r="A33" s="67"/>
      <c r="B33" s="57"/>
      <c r="C33" s="47"/>
      <c r="D33" s="11" t="s">
        <v>53</v>
      </c>
      <c r="E33" s="15">
        <v>1</v>
      </c>
      <c r="F33" s="15">
        <v>5.5</v>
      </c>
      <c r="G33" s="12" t="s">
        <v>19</v>
      </c>
      <c r="H33" s="12" t="s">
        <v>19</v>
      </c>
      <c r="I33" s="15">
        <v>1</v>
      </c>
      <c r="J33" s="15">
        <v>5.5</v>
      </c>
      <c r="K33" s="24"/>
    </row>
    <row r="34" spans="1:11" x14ac:dyDescent="0.15">
      <c r="A34" s="67"/>
      <c r="B34" s="57"/>
      <c r="C34" s="47"/>
      <c r="D34" s="11" t="s">
        <v>54</v>
      </c>
      <c r="E34" s="15">
        <v>1</v>
      </c>
      <c r="F34" s="15">
        <v>5.5</v>
      </c>
      <c r="G34" s="12" t="s">
        <v>19</v>
      </c>
      <c r="H34" s="12" t="s">
        <v>19</v>
      </c>
      <c r="I34" s="15">
        <v>1</v>
      </c>
      <c r="J34" s="15">
        <v>5.5</v>
      </c>
      <c r="K34" s="24"/>
    </row>
    <row r="35" spans="1:11" ht="40.5" x14ac:dyDescent="0.15">
      <c r="A35" s="67"/>
      <c r="B35" s="57"/>
      <c r="C35" s="47"/>
      <c r="D35" s="11" t="s">
        <v>55</v>
      </c>
      <c r="E35" s="15">
        <v>9</v>
      </c>
      <c r="F35" s="15">
        <v>360</v>
      </c>
      <c r="G35" s="12" t="s">
        <v>37</v>
      </c>
      <c r="H35" s="12" t="s">
        <v>37</v>
      </c>
      <c r="I35" s="15">
        <v>9</v>
      </c>
      <c r="J35" s="15">
        <v>360</v>
      </c>
      <c r="K35" s="24" t="s">
        <v>38</v>
      </c>
    </row>
    <row r="36" spans="1:11" ht="20.25" customHeight="1" x14ac:dyDescent="0.15">
      <c r="A36" s="67"/>
      <c r="B36" s="57">
        <v>2</v>
      </c>
      <c r="C36" s="48" t="s">
        <v>56</v>
      </c>
      <c r="D36" s="16" t="s">
        <v>17</v>
      </c>
      <c r="E36" s="17">
        <f>SUM(E37:E53)</f>
        <v>100</v>
      </c>
      <c r="F36" s="17">
        <f>SUM(F37:F53)</f>
        <v>538.64</v>
      </c>
      <c r="G36" s="16"/>
      <c r="H36" s="16"/>
      <c r="I36" s="17">
        <f>SUM(I37:I53)</f>
        <v>100</v>
      </c>
      <c r="J36" s="17">
        <f>SUM(J37:J53)</f>
        <v>538.64</v>
      </c>
      <c r="K36" s="25"/>
    </row>
    <row r="37" spans="1:11" x14ac:dyDescent="0.15">
      <c r="A37" s="67"/>
      <c r="B37" s="57"/>
      <c r="C37" s="49"/>
      <c r="D37" s="11" t="s">
        <v>57</v>
      </c>
      <c r="E37" s="15">
        <v>8</v>
      </c>
      <c r="F37" s="18">
        <v>72</v>
      </c>
      <c r="G37" s="12" t="s">
        <v>19</v>
      </c>
      <c r="H37" s="12" t="s">
        <v>20</v>
      </c>
      <c r="I37" s="15">
        <v>8</v>
      </c>
      <c r="J37" s="15">
        <v>72</v>
      </c>
      <c r="K37" s="22"/>
    </row>
    <row r="38" spans="1:11" x14ac:dyDescent="0.15">
      <c r="A38" s="67"/>
      <c r="B38" s="57"/>
      <c r="C38" s="49"/>
      <c r="D38" s="11" t="s">
        <v>58</v>
      </c>
      <c r="E38" s="15">
        <v>12</v>
      </c>
      <c r="F38" s="18">
        <v>108</v>
      </c>
      <c r="G38" s="12" t="s">
        <v>19</v>
      </c>
      <c r="H38" s="12" t="s">
        <v>20</v>
      </c>
      <c r="I38" s="15">
        <v>12</v>
      </c>
      <c r="J38" s="15">
        <v>108</v>
      </c>
      <c r="K38" s="22"/>
    </row>
    <row r="39" spans="1:11" x14ac:dyDescent="0.15">
      <c r="A39" s="67"/>
      <c r="B39" s="57"/>
      <c r="C39" s="49"/>
      <c r="D39" s="11" t="s">
        <v>59</v>
      </c>
      <c r="E39" s="15">
        <v>1</v>
      </c>
      <c r="F39" s="18">
        <v>7.2</v>
      </c>
      <c r="G39" s="12" t="s">
        <v>19</v>
      </c>
      <c r="H39" s="12" t="s">
        <v>20</v>
      </c>
      <c r="I39" s="15">
        <v>1</v>
      </c>
      <c r="J39" s="15">
        <v>7.2</v>
      </c>
      <c r="K39" s="22"/>
    </row>
    <row r="40" spans="1:11" x14ac:dyDescent="0.15">
      <c r="A40" s="67"/>
      <c r="B40" s="57"/>
      <c r="C40" s="49"/>
      <c r="D40" s="11" t="s">
        <v>60</v>
      </c>
      <c r="E40" s="15">
        <v>3</v>
      </c>
      <c r="F40" s="18">
        <v>27</v>
      </c>
      <c r="G40" s="12" t="s">
        <v>19</v>
      </c>
      <c r="H40" s="12" t="s">
        <v>20</v>
      </c>
      <c r="I40" s="15">
        <v>3</v>
      </c>
      <c r="J40" s="15">
        <v>27</v>
      </c>
      <c r="K40" s="22"/>
    </row>
    <row r="41" spans="1:11" x14ac:dyDescent="0.15">
      <c r="A41" s="67"/>
      <c r="B41" s="57"/>
      <c r="C41" s="49"/>
      <c r="D41" s="11" t="s">
        <v>61</v>
      </c>
      <c r="E41" s="15">
        <v>16</v>
      </c>
      <c r="F41" s="18">
        <v>129.84</v>
      </c>
      <c r="G41" s="12" t="s">
        <v>19</v>
      </c>
      <c r="H41" s="12" t="s">
        <v>20</v>
      </c>
      <c r="I41" s="15">
        <v>16</v>
      </c>
      <c r="J41" s="15">
        <v>129.84</v>
      </c>
      <c r="K41" s="22"/>
    </row>
    <row r="42" spans="1:11" x14ac:dyDescent="0.15">
      <c r="A42" s="67"/>
      <c r="B42" s="57"/>
      <c r="C42" s="49"/>
      <c r="D42" s="11" t="s">
        <v>62</v>
      </c>
      <c r="E42" s="15">
        <v>1</v>
      </c>
      <c r="F42" s="18">
        <v>8.1</v>
      </c>
      <c r="G42" s="12" t="s">
        <v>19</v>
      </c>
      <c r="H42" s="12" t="s">
        <v>20</v>
      </c>
      <c r="I42" s="15">
        <v>1</v>
      </c>
      <c r="J42" s="15">
        <v>8.1</v>
      </c>
      <c r="K42" s="22"/>
    </row>
    <row r="43" spans="1:11" x14ac:dyDescent="0.15">
      <c r="A43" s="67"/>
      <c r="B43" s="57"/>
      <c r="C43" s="49"/>
      <c r="D43" s="11" t="s">
        <v>63</v>
      </c>
      <c r="E43" s="15">
        <v>23</v>
      </c>
      <c r="F43" s="18">
        <v>57.5</v>
      </c>
      <c r="G43" s="12" t="s">
        <v>19</v>
      </c>
      <c r="H43" s="12" t="s">
        <v>20</v>
      </c>
      <c r="I43" s="15">
        <v>23</v>
      </c>
      <c r="J43" s="15">
        <v>57.5</v>
      </c>
      <c r="K43" s="22"/>
    </row>
    <row r="44" spans="1:11" x14ac:dyDescent="0.15">
      <c r="A44" s="67"/>
      <c r="B44" s="57"/>
      <c r="C44" s="49"/>
      <c r="D44" s="11" t="s">
        <v>64</v>
      </c>
      <c r="E44" s="15">
        <v>22</v>
      </c>
      <c r="F44" s="18">
        <v>55</v>
      </c>
      <c r="G44" s="12" t="s">
        <v>19</v>
      </c>
      <c r="H44" s="12" t="s">
        <v>20</v>
      </c>
      <c r="I44" s="15">
        <v>22</v>
      </c>
      <c r="J44" s="15">
        <v>55</v>
      </c>
      <c r="K44" s="22"/>
    </row>
    <row r="45" spans="1:11" x14ac:dyDescent="0.15">
      <c r="A45" s="67"/>
      <c r="B45" s="57"/>
      <c r="C45" s="49"/>
      <c r="D45" s="11" t="s">
        <v>65</v>
      </c>
      <c r="E45" s="15">
        <v>1</v>
      </c>
      <c r="F45" s="18">
        <v>2.5</v>
      </c>
      <c r="G45" s="12" t="s">
        <v>19</v>
      </c>
      <c r="H45" s="12" t="s">
        <v>20</v>
      </c>
      <c r="I45" s="15">
        <v>1</v>
      </c>
      <c r="J45" s="15">
        <v>2.5</v>
      </c>
      <c r="K45" s="22"/>
    </row>
    <row r="46" spans="1:11" x14ac:dyDescent="0.15">
      <c r="A46" s="67"/>
      <c r="B46" s="57"/>
      <c r="C46" s="49"/>
      <c r="D46" s="11" t="s">
        <v>66</v>
      </c>
      <c r="E46" s="15">
        <v>1</v>
      </c>
      <c r="F46" s="18">
        <v>5.5</v>
      </c>
      <c r="G46" s="12" t="s">
        <v>19</v>
      </c>
      <c r="H46" s="12" t="s">
        <v>20</v>
      </c>
      <c r="I46" s="15">
        <v>1</v>
      </c>
      <c r="J46" s="15">
        <v>5.5</v>
      </c>
      <c r="K46" s="22"/>
    </row>
    <row r="47" spans="1:11" x14ac:dyDescent="0.15">
      <c r="A47" s="67"/>
      <c r="B47" s="57"/>
      <c r="C47" s="49"/>
      <c r="D47" s="11" t="s">
        <v>67</v>
      </c>
      <c r="E47" s="15">
        <v>3</v>
      </c>
      <c r="F47" s="18">
        <v>16.5</v>
      </c>
      <c r="G47" s="12" t="s">
        <v>19</v>
      </c>
      <c r="H47" s="12" t="s">
        <v>20</v>
      </c>
      <c r="I47" s="15">
        <v>3</v>
      </c>
      <c r="J47" s="15">
        <v>16.5</v>
      </c>
      <c r="K47" s="22"/>
    </row>
    <row r="48" spans="1:11" x14ac:dyDescent="0.15">
      <c r="A48" s="67"/>
      <c r="B48" s="57"/>
      <c r="C48" s="49"/>
      <c r="D48" s="11" t="s">
        <v>68</v>
      </c>
      <c r="E48" s="15">
        <v>1</v>
      </c>
      <c r="F48" s="18">
        <v>5.5</v>
      </c>
      <c r="G48" s="12" t="s">
        <v>19</v>
      </c>
      <c r="H48" s="12" t="s">
        <v>20</v>
      </c>
      <c r="I48" s="15">
        <v>1</v>
      </c>
      <c r="J48" s="15">
        <v>5.5</v>
      </c>
      <c r="K48" s="22"/>
    </row>
    <row r="49" spans="1:11" x14ac:dyDescent="0.15">
      <c r="A49" s="67"/>
      <c r="B49" s="57"/>
      <c r="C49" s="49"/>
      <c r="D49" s="11" t="s">
        <v>69</v>
      </c>
      <c r="E49" s="15">
        <v>2</v>
      </c>
      <c r="F49" s="18">
        <v>11</v>
      </c>
      <c r="G49" s="12" t="s">
        <v>19</v>
      </c>
      <c r="H49" s="12" t="s">
        <v>20</v>
      </c>
      <c r="I49" s="15">
        <v>2</v>
      </c>
      <c r="J49" s="15">
        <v>11</v>
      </c>
      <c r="K49" s="22"/>
    </row>
    <row r="50" spans="1:11" x14ac:dyDescent="0.15">
      <c r="A50" s="67"/>
      <c r="B50" s="57"/>
      <c r="C50" s="49"/>
      <c r="D50" s="11" t="s">
        <v>70</v>
      </c>
      <c r="E50" s="15">
        <v>1</v>
      </c>
      <c r="F50" s="18">
        <v>5.5</v>
      </c>
      <c r="G50" s="12" t="s">
        <v>19</v>
      </c>
      <c r="H50" s="12" t="s">
        <v>20</v>
      </c>
      <c r="I50" s="15">
        <v>1</v>
      </c>
      <c r="J50" s="15">
        <v>5.5</v>
      </c>
      <c r="K50" s="22"/>
    </row>
    <row r="51" spans="1:11" x14ac:dyDescent="0.15">
      <c r="A51" s="67"/>
      <c r="B51" s="57"/>
      <c r="C51" s="49"/>
      <c r="D51" s="11" t="s">
        <v>71</v>
      </c>
      <c r="E51" s="15">
        <v>1</v>
      </c>
      <c r="F51" s="18">
        <v>5.5</v>
      </c>
      <c r="G51" s="12" t="s">
        <v>19</v>
      </c>
      <c r="H51" s="12" t="s">
        <v>20</v>
      </c>
      <c r="I51" s="15">
        <v>1</v>
      </c>
      <c r="J51" s="15">
        <v>5.5</v>
      </c>
      <c r="K51" s="22"/>
    </row>
    <row r="52" spans="1:11" x14ac:dyDescent="0.15">
      <c r="A52" s="67"/>
      <c r="B52" s="57"/>
      <c r="C52" s="49"/>
      <c r="D52" s="11" t="s">
        <v>72</v>
      </c>
      <c r="E52" s="15">
        <v>2</v>
      </c>
      <c r="F52" s="15">
        <v>11</v>
      </c>
      <c r="G52" s="12" t="s">
        <v>19</v>
      </c>
      <c r="H52" s="12" t="s">
        <v>20</v>
      </c>
      <c r="I52" s="15">
        <v>2</v>
      </c>
      <c r="J52" s="15">
        <v>11</v>
      </c>
      <c r="K52" s="22"/>
    </row>
    <row r="53" spans="1:11" x14ac:dyDescent="0.15">
      <c r="A53" s="67"/>
      <c r="B53" s="57"/>
      <c r="C53" s="49"/>
      <c r="D53" s="11" t="s">
        <v>73</v>
      </c>
      <c r="E53" s="15">
        <v>2</v>
      </c>
      <c r="F53" s="15">
        <v>11</v>
      </c>
      <c r="G53" s="12" t="s">
        <v>19</v>
      </c>
      <c r="H53" s="12" t="s">
        <v>20</v>
      </c>
      <c r="I53" s="15">
        <v>2</v>
      </c>
      <c r="J53" s="15">
        <v>11</v>
      </c>
      <c r="K53" s="24"/>
    </row>
    <row r="54" spans="1:11" ht="28.5" customHeight="1" x14ac:dyDescent="0.15">
      <c r="A54" s="67"/>
      <c r="B54" s="47">
        <v>3</v>
      </c>
      <c r="C54" s="50" t="s">
        <v>74</v>
      </c>
      <c r="D54" s="8" t="s">
        <v>17</v>
      </c>
      <c r="E54" s="19">
        <f>SUM(E55:E57)</f>
        <v>244</v>
      </c>
      <c r="F54" s="19">
        <f>SUM(F55:F57)</f>
        <v>488.24999999999994</v>
      </c>
      <c r="G54" s="12"/>
      <c r="H54" s="11"/>
      <c r="I54" s="19">
        <f>SUM(I55,I56,I57)</f>
        <v>242</v>
      </c>
      <c r="J54" s="19">
        <f>SUM(J55,J56,J57)</f>
        <v>485.09999999999997</v>
      </c>
      <c r="K54" s="11"/>
    </row>
    <row r="55" spans="1:11" ht="108" x14ac:dyDescent="0.15">
      <c r="A55" s="67"/>
      <c r="B55" s="47"/>
      <c r="C55" s="50"/>
      <c r="D55" s="20" t="s">
        <v>75</v>
      </c>
      <c r="E55" s="15">
        <v>221</v>
      </c>
      <c r="F55" s="15">
        <v>449.32499999999999</v>
      </c>
      <c r="G55" s="12" t="s">
        <v>37</v>
      </c>
      <c r="H55" s="12" t="s">
        <v>37</v>
      </c>
      <c r="I55" s="26">
        <v>220</v>
      </c>
      <c r="J55" s="26">
        <v>447.75</v>
      </c>
      <c r="K55" s="27" t="s">
        <v>76</v>
      </c>
    </row>
    <row r="56" spans="1:11" ht="89.1" customHeight="1" x14ac:dyDescent="0.15">
      <c r="A56" s="67"/>
      <c r="B56" s="47"/>
      <c r="C56" s="50"/>
      <c r="D56" s="20" t="s">
        <v>77</v>
      </c>
      <c r="E56" s="15">
        <v>7</v>
      </c>
      <c r="F56" s="15">
        <v>11.025</v>
      </c>
      <c r="G56" s="12" t="s">
        <v>37</v>
      </c>
      <c r="H56" s="12" t="s">
        <v>37</v>
      </c>
      <c r="I56" s="26">
        <v>7</v>
      </c>
      <c r="J56" s="26">
        <v>11.025</v>
      </c>
      <c r="K56" s="27" t="s">
        <v>78</v>
      </c>
    </row>
    <row r="57" spans="1:11" ht="108" x14ac:dyDescent="0.15">
      <c r="A57" s="67"/>
      <c r="B57" s="47"/>
      <c r="C57" s="50"/>
      <c r="D57" s="20" t="s">
        <v>79</v>
      </c>
      <c r="E57" s="15">
        <v>16</v>
      </c>
      <c r="F57" s="15">
        <v>27.9</v>
      </c>
      <c r="G57" s="12" t="s">
        <v>37</v>
      </c>
      <c r="H57" s="12" t="s">
        <v>37</v>
      </c>
      <c r="I57" s="26">
        <v>15</v>
      </c>
      <c r="J57" s="26">
        <v>26.324999999999999</v>
      </c>
      <c r="K57" s="27" t="s">
        <v>76</v>
      </c>
    </row>
    <row r="58" spans="1:11" s="1" customFormat="1" ht="22.5" customHeight="1" x14ac:dyDescent="0.15">
      <c r="A58" s="67"/>
      <c r="B58" s="57">
        <v>4</v>
      </c>
      <c r="C58" s="47" t="s">
        <v>80</v>
      </c>
      <c r="D58" s="8" t="s">
        <v>17</v>
      </c>
      <c r="E58" s="21">
        <f>SUM(E59:E60)</f>
        <v>40</v>
      </c>
      <c r="F58" s="21">
        <f>SUM(F59:F60)</f>
        <v>200</v>
      </c>
      <c r="G58" s="13"/>
      <c r="H58" s="21"/>
      <c r="I58" s="21">
        <f>SUM(I59:I60)</f>
        <v>39</v>
      </c>
      <c r="J58" s="21">
        <f>SUM(J59:J60)</f>
        <v>195</v>
      </c>
      <c r="K58" s="21"/>
    </row>
    <row r="59" spans="1:11" ht="15" customHeight="1" x14ac:dyDescent="0.15">
      <c r="A59" s="67"/>
      <c r="B59" s="57"/>
      <c r="C59" s="47"/>
      <c r="D59" s="11" t="s">
        <v>81</v>
      </c>
      <c r="E59" s="22">
        <v>30</v>
      </c>
      <c r="F59" s="22">
        <v>150</v>
      </c>
      <c r="G59" s="12" t="s">
        <v>19</v>
      </c>
      <c r="H59" s="12" t="s">
        <v>20</v>
      </c>
      <c r="I59" s="22">
        <v>30</v>
      </c>
      <c r="J59" s="22">
        <v>150</v>
      </c>
      <c r="K59" s="22"/>
    </row>
    <row r="60" spans="1:11" ht="27" x14ac:dyDescent="0.15">
      <c r="A60" s="67"/>
      <c r="B60" s="57"/>
      <c r="C60" s="47"/>
      <c r="D60" s="11" t="s">
        <v>82</v>
      </c>
      <c r="E60" s="22">
        <v>10</v>
      </c>
      <c r="F60" s="22">
        <v>50</v>
      </c>
      <c r="G60" s="12" t="s">
        <v>19</v>
      </c>
      <c r="H60" s="12" t="s">
        <v>83</v>
      </c>
      <c r="I60" s="22">
        <v>9</v>
      </c>
      <c r="J60" s="22">
        <v>45</v>
      </c>
      <c r="K60" s="27" t="s">
        <v>84</v>
      </c>
    </row>
    <row r="61" spans="1:11" ht="15" customHeight="1" x14ac:dyDescent="0.15">
      <c r="A61" s="67"/>
      <c r="B61" s="48">
        <v>5</v>
      </c>
      <c r="C61" s="51" t="s">
        <v>85</v>
      </c>
      <c r="D61" s="8" t="s">
        <v>17</v>
      </c>
      <c r="E61" s="19">
        <f>SUM(E62:E67)</f>
        <v>28</v>
      </c>
      <c r="F61" s="19">
        <f>SUM(F62:F67)</f>
        <v>235.5</v>
      </c>
      <c r="G61" s="12"/>
      <c r="H61" s="12"/>
      <c r="I61" s="19">
        <f>SUM(I62:I67)</f>
        <v>28</v>
      </c>
      <c r="J61" s="19">
        <f>SUM(J62:J67)</f>
        <v>235.5</v>
      </c>
      <c r="K61" s="8"/>
    </row>
    <row r="62" spans="1:11" ht="15" customHeight="1" x14ac:dyDescent="0.15">
      <c r="A62" s="67"/>
      <c r="B62" s="49"/>
      <c r="C62" s="52"/>
      <c r="D62" s="11" t="s">
        <v>86</v>
      </c>
      <c r="E62" s="15">
        <v>1</v>
      </c>
      <c r="F62" s="15">
        <v>9</v>
      </c>
      <c r="G62" s="12" t="s">
        <v>19</v>
      </c>
      <c r="H62" s="12" t="s">
        <v>20</v>
      </c>
      <c r="I62" s="15">
        <v>1</v>
      </c>
      <c r="J62" s="15">
        <v>9</v>
      </c>
      <c r="K62" s="8"/>
    </row>
    <row r="63" spans="1:11" ht="15" customHeight="1" x14ac:dyDescent="0.15">
      <c r="A63" s="67"/>
      <c r="B63" s="49"/>
      <c r="C63" s="52"/>
      <c r="D63" s="11" t="s">
        <v>87</v>
      </c>
      <c r="E63" s="15">
        <v>19</v>
      </c>
      <c r="F63" s="15">
        <v>171</v>
      </c>
      <c r="G63" s="12" t="s">
        <v>19</v>
      </c>
      <c r="H63" s="12" t="s">
        <v>20</v>
      </c>
      <c r="I63" s="15">
        <v>19</v>
      </c>
      <c r="J63" s="15">
        <v>171</v>
      </c>
      <c r="K63" s="8"/>
    </row>
    <row r="64" spans="1:11" ht="15" customHeight="1" x14ac:dyDescent="0.15">
      <c r="A64" s="67"/>
      <c r="B64" s="49"/>
      <c r="C64" s="52"/>
      <c r="D64" s="11" t="s">
        <v>88</v>
      </c>
      <c r="E64" s="15">
        <v>1</v>
      </c>
      <c r="F64" s="15">
        <v>5.5</v>
      </c>
      <c r="G64" s="12" t="s">
        <v>19</v>
      </c>
      <c r="H64" s="12" t="s">
        <v>20</v>
      </c>
      <c r="I64" s="15">
        <v>1</v>
      </c>
      <c r="J64" s="15">
        <v>5.5</v>
      </c>
      <c r="K64" s="8"/>
    </row>
    <row r="65" spans="1:11" ht="15" customHeight="1" x14ac:dyDescent="0.15">
      <c r="A65" s="67"/>
      <c r="B65" s="49"/>
      <c r="C65" s="52"/>
      <c r="D65" s="11" t="s">
        <v>89</v>
      </c>
      <c r="E65" s="15">
        <v>1</v>
      </c>
      <c r="F65" s="15">
        <v>9</v>
      </c>
      <c r="G65" s="12" t="s">
        <v>19</v>
      </c>
      <c r="H65" s="12" t="s">
        <v>20</v>
      </c>
      <c r="I65" s="15">
        <v>1</v>
      </c>
      <c r="J65" s="15">
        <v>9</v>
      </c>
      <c r="K65" s="8"/>
    </row>
    <row r="66" spans="1:11" ht="15" customHeight="1" x14ac:dyDescent="0.15">
      <c r="A66" s="67"/>
      <c r="B66" s="49"/>
      <c r="C66" s="52"/>
      <c r="D66" s="11" t="s">
        <v>90</v>
      </c>
      <c r="E66" s="15">
        <v>4</v>
      </c>
      <c r="F66" s="15">
        <v>36</v>
      </c>
      <c r="G66" s="12" t="s">
        <v>19</v>
      </c>
      <c r="H66" s="12" t="s">
        <v>20</v>
      </c>
      <c r="I66" s="15">
        <v>4</v>
      </c>
      <c r="J66" s="15">
        <v>36</v>
      </c>
      <c r="K66" s="8"/>
    </row>
    <row r="67" spans="1:11" ht="15" customHeight="1" x14ac:dyDescent="0.15">
      <c r="A67" s="67"/>
      <c r="B67" s="54"/>
      <c r="C67" s="53"/>
      <c r="D67" s="20" t="s">
        <v>91</v>
      </c>
      <c r="E67" s="26">
        <v>2</v>
      </c>
      <c r="F67" s="26">
        <v>5</v>
      </c>
      <c r="G67" s="12" t="s">
        <v>19</v>
      </c>
      <c r="H67" s="12" t="s">
        <v>20</v>
      </c>
      <c r="I67" s="26">
        <v>2</v>
      </c>
      <c r="J67" s="26">
        <v>5</v>
      </c>
      <c r="K67" s="11"/>
    </row>
    <row r="68" spans="1:11" ht="24" customHeight="1" x14ac:dyDescent="0.15">
      <c r="A68" s="67" t="s">
        <v>92</v>
      </c>
      <c r="B68" s="66" t="s">
        <v>15</v>
      </c>
      <c r="C68" s="66"/>
      <c r="D68" s="66"/>
      <c r="E68" s="17">
        <f>E69+E128+E173+E182+E191</f>
        <v>9941</v>
      </c>
      <c r="F68" s="17">
        <f t="shared" ref="F68:J68" si="1">F69+F128+F173+F182+F191</f>
        <v>30669.112999999954</v>
      </c>
      <c r="G68" s="16"/>
      <c r="H68" s="16"/>
      <c r="I68" s="17">
        <f t="shared" si="1"/>
        <v>8591</v>
      </c>
      <c r="J68" s="17">
        <f t="shared" si="1"/>
        <v>28258.566399999989</v>
      </c>
      <c r="K68" s="25"/>
    </row>
    <row r="69" spans="1:11" ht="13.5" customHeight="1" x14ac:dyDescent="0.15">
      <c r="A69" s="67"/>
      <c r="B69" s="55">
        <v>1</v>
      </c>
      <c r="C69" s="48" t="s">
        <v>16</v>
      </c>
      <c r="D69" s="8" t="s">
        <v>17</v>
      </c>
      <c r="E69" s="19">
        <f>SUM(E70:E127)</f>
        <v>3643</v>
      </c>
      <c r="F69" s="19">
        <f>SUM(F70:F127)</f>
        <v>9980.6626999999589</v>
      </c>
      <c r="G69" s="11"/>
      <c r="H69" s="11"/>
      <c r="I69" s="19">
        <f>SUM(I70:I127)</f>
        <v>2293</v>
      </c>
      <c r="J69" s="19">
        <f>SUM(J70:J127)</f>
        <v>7570.1160999999893</v>
      </c>
      <c r="K69" s="22"/>
    </row>
    <row r="70" spans="1:11" ht="40.5" x14ac:dyDescent="0.15">
      <c r="A70" s="67"/>
      <c r="B70" s="56"/>
      <c r="C70" s="49"/>
      <c r="D70" s="28" t="s">
        <v>93</v>
      </c>
      <c r="E70" s="29">
        <v>24</v>
      </c>
      <c r="F70" s="29">
        <v>41.7027</v>
      </c>
      <c r="G70" s="30" t="s">
        <v>19</v>
      </c>
      <c r="H70" s="30" t="s">
        <v>20</v>
      </c>
      <c r="I70" s="29">
        <v>24</v>
      </c>
      <c r="J70" s="29">
        <v>46.764899999999997</v>
      </c>
      <c r="K70" s="32" t="s">
        <v>94</v>
      </c>
    </row>
    <row r="71" spans="1:11" x14ac:dyDescent="0.15">
      <c r="A71" s="67"/>
      <c r="B71" s="56"/>
      <c r="C71" s="49"/>
      <c r="D71" s="28" t="s">
        <v>18</v>
      </c>
      <c r="E71" s="29">
        <v>24</v>
      </c>
      <c r="F71" s="29">
        <v>96</v>
      </c>
      <c r="G71" s="30" t="s">
        <v>19</v>
      </c>
      <c r="H71" s="30" t="s">
        <v>20</v>
      </c>
      <c r="I71" s="29">
        <v>24</v>
      </c>
      <c r="J71" s="29">
        <v>96</v>
      </c>
      <c r="K71" s="33"/>
    </row>
    <row r="72" spans="1:11" x14ac:dyDescent="0.15">
      <c r="A72" s="67"/>
      <c r="B72" s="56"/>
      <c r="C72" s="49"/>
      <c r="D72" s="28" t="s">
        <v>95</v>
      </c>
      <c r="E72" s="29">
        <v>113</v>
      </c>
      <c r="F72" s="29">
        <v>452</v>
      </c>
      <c r="G72" s="30" t="s">
        <v>19</v>
      </c>
      <c r="H72" s="30" t="s">
        <v>20</v>
      </c>
      <c r="I72" s="29">
        <v>113</v>
      </c>
      <c r="J72" s="29">
        <v>452</v>
      </c>
      <c r="K72" s="32"/>
    </row>
    <row r="73" spans="1:11" ht="40.5" x14ac:dyDescent="0.15">
      <c r="A73" s="67"/>
      <c r="B73" s="56"/>
      <c r="C73" s="49"/>
      <c r="D73" s="28" t="s">
        <v>21</v>
      </c>
      <c r="E73" s="29">
        <v>3</v>
      </c>
      <c r="F73" s="29">
        <v>3.5562999999999998</v>
      </c>
      <c r="G73" s="30" t="s">
        <v>19</v>
      </c>
      <c r="H73" s="30" t="s">
        <v>20</v>
      </c>
      <c r="I73" s="29">
        <v>3</v>
      </c>
      <c r="J73" s="29">
        <v>3.0482999999999998</v>
      </c>
      <c r="K73" s="32" t="s">
        <v>96</v>
      </c>
    </row>
    <row r="74" spans="1:11" x14ac:dyDescent="0.15">
      <c r="A74" s="67"/>
      <c r="B74" s="56"/>
      <c r="C74" s="49"/>
      <c r="D74" s="28" t="s">
        <v>22</v>
      </c>
      <c r="E74" s="29">
        <v>129</v>
      </c>
      <c r="F74" s="29">
        <v>167.44</v>
      </c>
      <c r="G74" s="30" t="s">
        <v>19</v>
      </c>
      <c r="H74" s="30" t="s">
        <v>20</v>
      </c>
      <c r="I74" s="29">
        <v>129</v>
      </c>
      <c r="J74" s="29">
        <v>167.44</v>
      </c>
      <c r="K74" s="33"/>
    </row>
    <row r="75" spans="1:11" x14ac:dyDescent="0.15">
      <c r="A75" s="67"/>
      <c r="B75" s="56"/>
      <c r="C75" s="49"/>
      <c r="D75" s="28" t="s">
        <v>97</v>
      </c>
      <c r="E75" s="29">
        <v>5</v>
      </c>
      <c r="F75" s="29">
        <v>5.8422000000000001</v>
      </c>
      <c r="G75" s="30" t="s">
        <v>19</v>
      </c>
      <c r="H75" s="30" t="s">
        <v>20</v>
      </c>
      <c r="I75" s="29">
        <v>5</v>
      </c>
      <c r="J75" s="29">
        <v>5.8422000000000001</v>
      </c>
      <c r="K75" s="33"/>
    </row>
    <row r="76" spans="1:11" x14ac:dyDescent="0.15">
      <c r="A76" s="67"/>
      <c r="B76" s="56"/>
      <c r="C76" s="49"/>
      <c r="D76" s="28" t="s">
        <v>98</v>
      </c>
      <c r="E76" s="29">
        <v>1</v>
      </c>
      <c r="F76" s="29">
        <v>1.1100000000000001</v>
      </c>
      <c r="G76" s="30" t="s">
        <v>19</v>
      </c>
      <c r="H76" s="30" t="s">
        <v>20</v>
      </c>
      <c r="I76" s="29">
        <v>1</v>
      </c>
      <c r="J76" s="29">
        <v>1.1100000000000001</v>
      </c>
      <c r="K76" s="33"/>
    </row>
    <row r="77" spans="1:11" x14ac:dyDescent="0.15">
      <c r="A77" s="67"/>
      <c r="B77" s="56"/>
      <c r="C77" s="49"/>
      <c r="D77" s="28" t="s">
        <v>99</v>
      </c>
      <c r="E77" s="29">
        <v>1</v>
      </c>
      <c r="F77" s="29">
        <v>1.58</v>
      </c>
      <c r="G77" s="30" t="s">
        <v>19</v>
      </c>
      <c r="H77" s="30" t="s">
        <v>20</v>
      </c>
      <c r="I77" s="29">
        <v>1</v>
      </c>
      <c r="J77" s="29">
        <v>1.58</v>
      </c>
      <c r="K77" s="33"/>
    </row>
    <row r="78" spans="1:11" x14ac:dyDescent="0.15">
      <c r="A78" s="67"/>
      <c r="B78" s="56"/>
      <c r="C78" s="49"/>
      <c r="D78" s="28" t="s">
        <v>25</v>
      </c>
      <c r="E78" s="29">
        <v>3</v>
      </c>
      <c r="F78" s="29">
        <v>4.6287000000000003</v>
      </c>
      <c r="G78" s="30" t="s">
        <v>19</v>
      </c>
      <c r="H78" s="30" t="s">
        <v>20</v>
      </c>
      <c r="I78" s="29">
        <v>3</v>
      </c>
      <c r="J78" s="29">
        <v>4.6287000000000003</v>
      </c>
      <c r="K78" s="33"/>
    </row>
    <row r="79" spans="1:11" ht="81" x14ac:dyDescent="0.15">
      <c r="A79" s="67"/>
      <c r="B79" s="56"/>
      <c r="C79" s="49"/>
      <c r="D79" s="28" t="s">
        <v>27</v>
      </c>
      <c r="E79" s="29">
        <v>384</v>
      </c>
      <c r="F79" s="29">
        <v>588.18220000000099</v>
      </c>
      <c r="G79" s="30" t="s">
        <v>19</v>
      </c>
      <c r="H79" s="30" t="s">
        <v>83</v>
      </c>
      <c r="I79" s="29">
        <v>384</v>
      </c>
      <c r="J79" s="29">
        <v>593.60640000000001</v>
      </c>
      <c r="K79" s="32" t="s">
        <v>100</v>
      </c>
    </row>
    <row r="80" spans="1:11" ht="81" x14ac:dyDescent="0.15">
      <c r="A80" s="67"/>
      <c r="B80" s="56"/>
      <c r="C80" s="49"/>
      <c r="D80" s="28" t="s">
        <v>28</v>
      </c>
      <c r="E80" s="29">
        <v>223</v>
      </c>
      <c r="F80" s="29">
        <v>324.76</v>
      </c>
      <c r="G80" s="30" t="s">
        <v>19</v>
      </c>
      <c r="H80" s="30" t="s">
        <v>83</v>
      </c>
      <c r="I80" s="29">
        <v>223</v>
      </c>
      <c r="J80" s="29">
        <v>332.6207</v>
      </c>
      <c r="K80" s="32" t="s">
        <v>101</v>
      </c>
    </row>
    <row r="81" spans="1:11" ht="81" x14ac:dyDescent="0.15">
      <c r="A81" s="67"/>
      <c r="B81" s="56"/>
      <c r="C81" s="49"/>
      <c r="D81" s="28" t="s">
        <v>102</v>
      </c>
      <c r="E81" s="29">
        <v>262</v>
      </c>
      <c r="F81" s="29">
        <v>413.64579999999899</v>
      </c>
      <c r="G81" s="30" t="s">
        <v>19</v>
      </c>
      <c r="H81" s="30" t="s">
        <v>83</v>
      </c>
      <c r="I81" s="29">
        <v>262</v>
      </c>
      <c r="J81" s="29">
        <v>402.96530000000001</v>
      </c>
      <c r="K81" s="32" t="s">
        <v>103</v>
      </c>
    </row>
    <row r="82" spans="1:11" x14ac:dyDescent="0.15">
      <c r="A82" s="67"/>
      <c r="B82" s="56"/>
      <c r="C82" s="49"/>
      <c r="D82" s="28" t="s">
        <v>104</v>
      </c>
      <c r="E82" s="29">
        <v>1</v>
      </c>
      <c r="F82" s="29">
        <v>1.68</v>
      </c>
      <c r="G82" s="30" t="s">
        <v>19</v>
      </c>
      <c r="H82" s="30" t="s">
        <v>20</v>
      </c>
      <c r="I82" s="29">
        <v>1</v>
      </c>
      <c r="J82" s="29">
        <v>1.68</v>
      </c>
      <c r="K82" s="32"/>
    </row>
    <row r="83" spans="1:11" ht="81" x14ac:dyDescent="0.15">
      <c r="A83" s="67"/>
      <c r="B83" s="56"/>
      <c r="C83" s="49"/>
      <c r="D83" s="28" t="s">
        <v>105</v>
      </c>
      <c r="E83" s="29">
        <v>21</v>
      </c>
      <c r="F83" s="29">
        <v>29.409600000000001</v>
      </c>
      <c r="G83" s="30" t="s">
        <v>19</v>
      </c>
      <c r="H83" s="30" t="s">
        <v>83</v>
      </c>
      <c r="I83" s="29">
        <v>21</v>
      </c>
      <c r="J83" s="29">
        <v>31.001300000000001</v>
      </c>
      <c r="K83" s="32" t="s">
        <v>106</v>
      </c>
    </row>
    <row r="84" spans="1:11" x14ac:dyDescent="0.15">
      <c r="A84" s="67"/>
      <c r="B84" s="56"/>
      <c r="C84" s="49"/>
      <c r="D84" s="28" t="s">
        <v>107</v>
      </c>
      <c r="E84" s="29">
        <v>1</v>
      </c>
      <c r="F84" s="29">
        <v>2.7090000000000001</v>
      </c>
      <c r="G84" s="30" t="s">
        <v>19</v>
      </c>
      <c r="H84" s="30" t="s">
        <v>20</v>
      </c>
      <c r="I84" s="29">
        <v>1</v>
      </c>
      <c r="J84" s="29">
        <v>2.7090000000000001</v>
      </c>
      <c r="K84" s="33"/>
    </row>
    <row r="85" spans="1:11" x14ac:dyDescent="0.15">
      <c r="A85" s="67"/>
      <c r="B85" s="56"/>
      <c r="C85" s="49"/>
      <c r="D85" s="28" t="s">
        <v>108</v>
      </c>
      <c r="E85" s="29">
        <v>1</v>
      </c>
      <c r="F85" s="29">
        <v>2.7090000000000001</v>
      </c>
      <c r="G85" s="30" t="s">
        <v>19</v>
      </c>
      <c r="H85" s="30" t="s">
        <v>20</v>
      </c>
      <c r="I85" s="29">
        <v>1</v>
      </c>
      <c r="J85" s="29">
        <v>2.7090000000000001</v>
      </c>
      <c r="K85" s="32"/>
    </row>
    <row r="86" spans="1:11" ht="40.5" x14ac:dyDescent="0.15">
      <c r="A86" s="67"/>
      <c r="B86" s="56"/>
      <c r="C86" s="49"/>
      <c r="D86" s="28" t="s">
        <v>30</v>
      </c>
      <c r="E86" s="29">
        <v>43</v>
      </c>
      <c r="F86" s="29">
        <v>99.294699999999906</v>
      </c>
      <c r="G86" s="30" t="s">
        <v>19</v>
      </c>
      <c r="H86" s="30" t="s">
        <v>83</v>
      </c>
      <c r="I86" s="34">
        <v>43</v>
      </c>
      <c r="J86" s="34">
        <v>99.758399999999995</v>
      </c>
      <c r="K86" s="32" t="s">
        <v>109</v>
      </c>
    </row>
    <row r="87" spans="1:11" ht="81" x14ac:dyDescent="0.15">
      <c r="A87" s="67"/>
      <c r="B87" s="56"/>
      <c r="C87" s="49"/>
      <c r="D87" s="28" t="s">
        <v>31</v>
      </c>
      <c r="E87" s="29">
        <v>20</v>
      </c>
      <c r="F87" s="29">
        <v>38.607900000000001</v>
      </c>
      <c r="G87" s="30" t="s">
        <v>19</v>
      </c>
      <c r="H87" s="30" t="s">
        <v>83</v>
      </c>
      <c r="I87" s="34">
        <v>20</v>
      </c>
      <c r="J87" s="34">
        <v>37.036799999999999</v>
      </c>
      <c r="K87" s="32" t="s">
        <v>110</v>
      </c>
    </row>
    <row r="88" spans="1:11" ht="40.5" x14ac:dyDescent="0.15">
      <c r="A88" s="67"/>
      <c r="B88" s="56"/>
      <c r="C88" s="49"/>
      <c r="D88" s="28" t="s">
        <v>32</v>
      </c>
      <c r="E88" s="29">
        <v>6</v>
      </c>
      <c r="F88" s="29">
        <v>9.1143999999999998</v>
      </c>
      <c r="G88" s="30" t="s">
        <v>19</v>
      </c>
      <c r="H88" s="30" t="s">
        <v>83</v>
      </c>
      <c r="I88" s="34">
        <v>6</v>
      </c>
      <c r="J88" s="34">
        <v>10.167400000000001</v>
      </c>
      <c r="K88" s="32" t="s">
        <v>111</v>
      </c>
    </row>
    <row r="89" spans="1:11" ht="40.5" x14ac:dyDescent="0.15">
      <c r="A89" s="67"/>
      <c r="B89" s="56"/>
      <c r="C89" s="49"/>
      <c r="D89" s="28" t="s">
        <v>112</v>
      </c>
      <c r="E89" s="31">
        <v>28</v>
      </c>
      <c r="F89" s="31">
        <v>50.286900000000003</v>
      </c>
      <c r="G89" s="30" t="s">
        <v>19</v>
      </c>
      <c r="H89" s="30" t="s">
        <v>83</v>
      </c>
      <c r="I89" s="35">
        <v>28</v>
      </c>
      <c r="J89" s="35">
        <v>53.791499999999999</v>
      </c>
      <c r="K89" s="32" t="s">
        <v>113</v>
      </c>
    </row>
    <row r="90" spans="1:11" x14ac:dyDescent="0.15">
      <c r="A90" s="67"/>
      <c r="B90" s="56"/>
      <c r="C90" s="49"/>
      <c r="D90" s="28" t="s">
        <v>114</v>
      </c>
      <c r="E90" s="29">
        <v>10</v>
      </c>
      <c r="F90" s="29">
        <v>19.5</v>
      </c>
      <c r="G90" s="30" t="s">
        <v>19</v>
      </c>
      <c r="H90" s="30" t="s">
        <v>20</v>
      </c>
      <c r="I90" s="34">
        <v>10</v>
      </c>
      <c r="J90" s="34">
        <v>19.5</v>
      </c>
      <c r="K90" s="36"/>
    </row>
    <row r="91" spans="1:11" x14ac:dyDescent="0.15">
      <c r="A91" s="67"/>
      <c r="B91" s="56"/>
      <c r="C91" s="49"/>
      <c r="D91" s="28" t="s">
        <v>33</v>
      </c>
      <c r="E91" s="29">
        <v>15</v>
      </c>
      <c r="F91" s="29">
        <v>40.44</v>
      </c>
      <c r="G91" s="30" t="s">
        <v>19</v>
      </c>
      <c r="H91" s="30" t="s">
        <v>20</v>
      </c>
      <c r="I91" s="34">
        <v>15</v>
      </c>
      <c r="J91" s="34">
        <v>40.44</v>
      </c>
      <c r="K91" s="36"/>
    </row>
    <row r="92" spans="1:11" ht="40.5" x14ac:dyDescent="0.15">
      <c r="A92" s="67"/>
      <c r="B92" s="56"/>
      <c r="C92" s="49"/>
      <c r="D92" s="28" t="s">
        <v>115</v>
      </c>
      <c r="E92" s="29">
        <v>136</v>
      </c>
      <c r="F92" s="29">
        <v>370.73110000000003</v>
      </c>
      <c r="G92" s="30" t="s">
        <v>19</v>
      </c>
      <c r="H92" s="30" t="s">
        <v>83</v>
      </c>
      <c r="I92" s="34">
        <v>136</v>
      </c>
      <c r="J92" s="34">
        <v>371.27640000000002</v>
      </c>
      <c r="K92" s="32" t="s">
        <v>116</v>
      </c>
    </row>
    <row r="93" spans="1:11" x14ac:dyDescent="0.15">
      <c r="A93" s="67"/>
      <c r="B93" s="56"/>
      <c r="C93" s="49"/>
      <c r="D93" s="28" t="s">
        <v>117</v>
      </c>
      <c r="E93" s="29">
        <v>2</v>
      </c>
      <c r="F93" s="29">
        <v>9.9</v>
      </c>
      <c r="G93" s="30" t="s">
        <v>19</v>
      </c>
      <c r="H93" s="30" t="s">
        <v>20</v>
      </c>
      <c r="I93" s="29">
        <v>2</v>
      </c>
      <c r="J93" s="29">
        <v>9.9</v>
      </c>
      <c r="K93" s="37"/>
    </row>
    <row r="94" spans="1:11" x14ac:dyDescent="0.15">
      <c r="A94" s="67"/>
      <c r="B94" s="56"/>
      <c r="C94" s="49"/>
      <c r="D94" s="28" t="s">
        <v>118</v>
      </c>
      <c r="E94" s="29">
        <v>3</v>
      </c>
      <c r="F94" s="29">
        <v>24.3</v>
      </c>
      <c r="G94" s="30" t="s">
        <v>19</v>
      </c>
      <c r="H94" s="30" t="s">
        <v>20</v>
      </c>
      <c r="I94" s="29">
        <v>3</v>
      </c>
      <c r="J94" s="29">
        <v>24.3</v>
      </c>
      <c r="K94" s="32"/>
    </row>
    <row r="95" spans="1:11" x14ac:dyDescent="0.15">
      <c r="A95" s="67"/>
      <c r="B95" s="56"/>
      <c r="C95" s="49"/>
      <c r="D95" s="28" t="s">
        <v>119</v>
      </c>
      <c r="E95" s="29">
        <v>2</v>
      </c>
      <c r="F95" s="29">
        <v>16.2</v>
      </c>
      <c r="G95" s="30" t="s">
        <v>19</v>
      </c>
      <c r="H95" s="30" t="s">
        <v>20</v>
      </c>
      <c r="I95" s="29">
        <v>2</v>
      </c>
      <c r="J95" s="29">
        <v>16.2</v>
      </c>
      <c r="K95" s="32"/>
    </row>
    <row r="96" spans="1:11" x14ac:dyDescent="0.15">
      <c r="A96" s="67"/>
      <c r="B96" s="56"/>
      <c r="C96" s="49"/>
      <c r="D96" s="28" t="s">
        <v>120</v>
      </c>
      <c r="E96" s="29">
        <v>16</v>
      </c>
      <c r="F96" s="29">
        <v>129.6</v>
      </c>
      <c r="G96" s="30" t="s">
        <v>19</v>
      </c>
      <c r="H96" s="30" t="s">
        <v>20</v>
      </c>
      <c r="I96" s="29">
        <v>16</v>
      </c>
      <c r="J96" s="29">
        <v>129.6</v>
      </c>
      <c r="K96" s="32"/>
    </row>
    <row r="97" spans="1:11" x14ac:dyDescent="0.15">
      <c r="A97" s="67"/>
      <c r="B97" s="56"/>
      <c r="C97" s="49"/>
      <c r="D97" s="28" t="s">
        <v>121</v>
      </c>
      <c r="E97" s="29">
        <v>96</v>
      </c>
      <c r="F97" s="29">
        <v>777.60000000000105</v>
      </c>
      <c r="G97" s="30" t="s">
        <v>19</v>
      </c>
      <c r="H97" s="30" t="s">
        <v>20</v>
      </c>
      <c r="I97" s="29">
        <v>96</v>
      </c>
      <c r="J97" s="29">
        <v>777.60000000000105</v>
      </c>
      <c r="K97" s="32"/>
    </row>
    <row r="98" spans="1:11" x14ac:dyDescent="0.15">
      <c r="A98" s="67"/>
      <c r="B98" s="56"/>
      <c r="C98" s="49"/>
      <c r="D98" s="28" t="s">
        <v>122</v>
      </c>
      <c r="E98" s="29">
        <v>1</v>
      </c>
      <c r="F98" s="29">
        <v>8.1</v>
      </c>
      <c r="G98" s="30" t="s">
        <v>19</v>
      </c>
      <c r="H98" s="30" t="s">
        <v>20</v>
      </c>
      <c r="I98" s="29">
        <v>1</v>
      </c>
      <c r="J98" s="29">
        <v>8.1</v>
      </c>
      <c r="K98" s="32"/>
    </row>
    <row r="99" spans="1:11" x14ac:dyDescent="0.15">
      <c r="A99" s="67"/>
      <c r="B99" s="56"/>
      <c r="C99" s="49"/>
      <c r="D99" s="28" t="s">
        <v>123</v>
      </c>
      <c r="E99" s="29">
        <v>24</v>
      </c>
      <c r="F99" s="29">
        <v>194.4</v>
      </c>
      <c r="G99" s="30" t="s">
        <v>19</v>
      </c>
      <c r="H99" s="30" t="s">
        <v>20</v>
      </c>
      <c r="I99" s="29">
        <v>24</v>
      </c>
      <c r="J99" s="29">
        <v>194.4</v>
      </c>
      <c r="K99" s="32"/>
    </row>
    <row r="100" spans="1:11" x14ac:dyDescent="0.15">
      <c r="A100" s="67"/>
      <c r="B100" s="56"/>
      <c r="C100" s="49"/>
      <c r="D100" s="28" t="s">
        <v>124</v>
      </c>
      <c r="E100" s="29">
        <v>8</v>
      </c>
      <c r="F100" s="29">
        <v>64.8</v>
      </c>
      <c r="G100" s="30" t="s">
        <v>19</v>
      </c>
      <c r="H100" s="30" t="s">
        <v>20</v>
      </c>
      <c r="I100" s="29">
        <v>8</v>
      </c>
      <c r="J100" s="29">
        <v>64.8</v>
      </c>
      <c r="K100" s="32"/>
    </row>
    <row r="101" spans="1:11" x14ac:dyDescent="0.15">
      <c r="A101" s="67"/>
      <c r="B101" s="56"/>
      <c r="C101" s="49"/>
      <c r="D101" s="28" t="s">
        <v>125</v>
      </c>
      <c r="E101" s="29">
        <v>8</v>
      </c>
      <c r="F101" s="29">
        <v>64.8</v>
      </c>
      <c r="G101" s="30" t="s">
        <v>19</v>
      </c>
      <c r="H101" s="30" t="s">
        <v>20</v>
      </c>
      <c r="I101" s="29">
        <v>8</v>
      </c>
      <c r="J101" s="29">
        <v>64.8</v>
      </c>
      <c r="K101" s="32"/>
    </row>
    <row r="102" spans="1:11" x14ac:dyDescent="0.15">
      <c r="A102" s="67"/>
      <c r="B102" s="56"/>
      <c r="C102" s="49"/>
      <c r="D102" s="28" t="s">
        <v>126</v>
      </c>
      <c r="E102" s="29">
        <v>278</v>
      </c>
      <c r="F102" s="29">
        <v>2251.7999999999902</v>
      </c>
      <c r="G102" s="30" t="s">
        <v>19</v>
      </c>
      <c r="H102" s="30" t="s">
        <v>20</v>
      </c>
      <c r="I102" s="29">
        <v>278</v>
      </c>
      <c r="J102" s="29">
        <v>2251.7999999999902</v>
      </c>
      <c r="K102" s="32"/>
    </row>
    <row r="103" spans="1:11" x14ac:dyDescent="0.15">
      <c r="A103" s="67"/>
      <c r="B103" s="56"/>
      <c r="C103" s="49"/>
      <c r="D103" s="28" t="s">
        <v>127</v>
      </c>
      <c r="E103" s="29">
        <v>5</v>
      </c>
      <c r="F103" s="29">
        <v>40.5</v>
      </c>
      <c r="G103" s="30" t="s">
        <v>19</v>
      </c>
      <c r="H103" s="30" t="s">
        <v>20</v>
      </c>
      <c r="I103" s="29">
        <v>5</v>
      </c>
      <c r="J103" s="29">
        <v>40.5</v>
      </c>
      <c r="K103" s="32"/>
    </row>
    <row r="104" spans="1:11" x14ac:dyDescent="0.15">
      <c r="A104" s="67"/>
      <c r="B104" s="56"/>
      <c r="C104" s="49"/>
      <c r="D104" s="28" t="s">
        <v>39</v>
      </c>
      <c r="E104" s="29">
        <v>5</v>
      </c>
      <c r="F104" s="29">
        <v>40.5</v>
      </c>
      <c r="G104" s="30" t="s">
        <v>19</v>
      </c>
      <c r="H104" s="30" t="s">
        <v>20</v>
      </c>
      <c r="I104" s="29">
        <v>5</v>
      </c>
      <c r="J104" s="29">
        <v>40.5</v>
      </c>
      <c r="K104" s="32"/>
    </row>
    <row r="105" spans="1:11" x14ac:dyDescent="0.15">
      <c r="A105" s="67"/>
      <c r="B105" s="56"/>
      <c r="C105" s="49"/>
      <c r="D105" s="28" t="s">
        <v>128</v>
      </c>
      <c r="E105" s="29">
        <v>2</v>
      </c>
      <c r="F105" s="29">
        <v>12.96</v>
      </c>
      <c r="G105" s="30" t="s">
        <v>19</v>
      </c>
      <c r="H105" s="30" t="s">
        <v>20</v>
      </c>
      <c r="I105" s="29">
        <v>2</v>
      </c>
      <c r="J105" s="29">
        <v>12.96</v>
      </c>
      <c r="K105" s="32"/>
    </row>
    <row r="106" spans="1:11" x14ac:dyDescent="0.15">
      <c r="A106" s="67"/>
      <c r="B106" s="56"/>
      <c r="C106" s="49"/>
      <c r="D106" s="28" t="s">
        <v>129</v>
      </c>
      <c r="E106" s="29">
        <v>2</v>
      </c>
      <c r="F106" s="29">
        <v>14.4</v>
      </c>
      <c r="G106" s="30" t="s">
        <v>19</v>
      </c>
      <c r="H106" s="30" t="s">
        <v>20</v>
      </c>
      <c r="I106" s="29">
        <v>2</v>
      </c>
      <c r="J106" s="29">
        <v>14.4</v>
      </c>
      <c r="K106" s="32"/>
    </row>
    <row r="107" spans="1:11" x14ac:dyDescent="0.15">
      <c r="A107" s="67"/>
      <c r="B107" s="56"/>
      <c r="C107" s="49"/>
      <c r="D107" s="28" t="s">
        <v>130</v>
      </c>
      <c r="E107" s="29">
        <v>7</v>
      </c>
      <c r="F107" s="29">
        <v>56.7</v>
      </c>
      <c r="G107" s="30" t="s">
        <v>19</v>
      </c>
      <c r="H107" s="30" t="s">
        <v>20</v>
      </c>
      <c r="I107" s="29">
        <v>7</v>
      </c>
      <c r="J107" s="29">
        <v>56.7</v>
      </c>
      <c r="K107" s="32"/>
    </row>
    <row r="108" spans="1:11" x14ac:dyDescent="0.15">
      <c r="A108" s="67"/>
      <c r="B108" s="56"/>
      <c r="C108" s="49"/>
      <c r="D108" s="28" t="s">
        <v>40</v>
      </c>
      <c r="E108" s="29">
        <v>2</v>
      </c>
      <c r="F108" s="29">
        <v>16.2</v>
      </c>
      <c r="G108" s="30" t="s">
        <v>19</v>
      </c>
      <c r="H108" s="30" t="s">
        <v>20</v>
      </c>
      <c r="I108" s="29">
        <v>2</v>
      </c>
      <c r="J108" s="29">
        <v>16.2</v>
      </c>
      <c r="K108" s="32"/>
    </row>
    <row r="109" spans="1:11" x14ac:dyDescent="0.15">
      <c r="A109" s="67"/>
      <c r="B109" s="56"/>
      <c r="C109" s="49"/>
      <c r="D109" s="28" t="s">
        <v>131</v>
      </c>
      <c r="E109" s="29">
        <v>1</v>
      </c>
      <c r="F109" s="29">
        <v>7.29</v>
      </c>
      <c r="G109" s="30" t="s">
        <v>19</v>
      </c>
      <c r="H109" s="30" t="s">
        <v>20</v>
      </c>
      <c r="I109" s="29">
        <v>1</v>
      </c>
      <c r="J109" s="29">
        <v>7.29</v>
      </c>
      <c r="K109" s="32"/>
    </row>
    <row r="110" spans="1:11" x14ac:dyDescent="0.15">
      <c r="A110" s="67"/>
      <c r="B110" s="56"/>
      <c r="C110" s="49"/>
      <c r="D110" s="28" t="s">
        <v>132</v>
      </c>
      <c r="E110" s="29">
        <v>15</v>
      </c>
      <c r="F110" s="29">
        <v>109.35</v>
      </c>
      <c r="G110" s="30" t="s">
        <v>19</v>
      </c>
      <c r="H110" s="30" t="s">
        <v>20</v>
      </c>
      <c r="I110" s="29">
        <v>15</v>
      </c>
      <c r="J110" s="29">
        <v>109.35</v>
      </c>
      <c r="K110" s="32"/>
    </row>
    <row r="111" spans="1:11" x14ac:dyDescent="0.15">
      <c r="A111" s="67"/>
      <c r="B111" s="56"/>
      <c r="C111" s="49"/>
      <c r="D111" s="28" t="s">
        <v>133</v>
      </c>
      <c r="E111" s="29">
        <v>1</v>
      </c>
      <c r="F111" s="29">
        <v>6.48</v>
      </c>
      <c r="G111" s="30" t="s">
        <v>19</v>
      </c>
      <c r="H111" s="30" t="s">
        <v>20</v>
      </c>
      <c r="I111" s="29">
        <v>1</v>
      </c>
      <c r="J111" s="29">
        <v>6.48</v>
      </c>
      <c r="K111" s="32"/>
    </row>
    <row r="112" spans="1:11" ht="40.5" x14ac:dyDescent="0.15">
      <c r="A112" s="67"/>
      <c r="B112" s="56"/>
      <c r="C112" s="49"/>
      <c r="D112" s="28" t="s">
        <v>45</v>
      </c>
      <c r="E112" s="29">
        <v>36</v>
      </c>
      <c r="F112" s="29">
        <v>32.613999999999997</v>
      </c>
      <c r="G112" s="30" t="s">
        <v>42</v>
      </c>
      <c r="H112" s="30" t="s">
        <v>43</v>
      </c>
      <c r="I112" s="29">
        <v>0</v>
      </c>
      <c r="J112" s="29">
        <v>0</v>
      </c>
      <c r="K112" s="32" t="s">
        <v>134</v>
      </c>
    </row>
    <row r="113" spans="1:11" ht="40.5" x14ac:dyDescent="0.15">
      <c r="A113" s="67"/>
      <c r="B113" s="56"/>
      <c r="C113" s="49"/>
      <c r="D113" s="28" t="s">
        <v>135</v>
      </c>
      <c r="E113" s="29">
        <v>10</v>
      </c>
      <c r="F113" s="29">
        <v>8.3632000000000009</v>
      </c>
      <c r="G113" s="30" t="s">
        <v>42</v>
      </c>
      <c r="H113" s="30" t="s">
        <v>43</v>
      </c>
      <c r="I113" s="29">
        <v>0</v>
      </c>
      <c r="J113" s="29">
        <v>0</v>
      </c>
      <c r="K113" s="32" t="s">
        <v>136</v>
      </c>
    </row>
    <row r="114" spans="1:11" ht="27" x14ac:dyDescent="0.15">
      <c r="A114" s="67"/>
      <c r="B114" s="56"/>
      <c r="C114" s="49"/>
      <c r="D114" s="28" t="s">
        <v>137</v>
      </c>
      <c r="E114" s="29">
        <v>4</v>
      </c>
      <c r="F114" s="29">
        <v>7.2</v>
      </c>
      <c r="G114" s="30" t="s">
        <v>42</v>
      </c>
      <c r="H114" s="30" t="s">
        <v>43</v>
      </c>
      <c r="I114" s="29">
        <v>0</v>
      </c>
      <c r="J114" s="29">
        <v>0</v>
      </c>
      <c r="K114" s="32" t="s">
        <v>138</v>
      </c>
    </row>
    <row r="115" spans="1:11" ht="40.5" x14ac:dyDescent="0.15">
      <c r="A115" s="67"/>
      <c r="B115" s="56"/>
      <c r="C115" s="49"/>
      <c r="D115" s="28" t="s">
        <v>47</v>
      </c>
      <c r="E115" s="29">
        <v>737</v>
      </c>
      <c r="F115" s="29">
        <v>1332.44999999998</v>
      </c>
      <c r="G115" s="30" t="s">
        <v>42</v>
      </c>
      <c r="H115" s="30" t="s">
        <v>43</v>
      </c>
      <c r="I115" s="29">
        <v>0</v>
      </c>
      <c r="J115" s="29">
        <v>0</v>
      </c>
      <c r="K115" s="32" t="s">
        <v>139</v>
      </c>
    </row>
    <row r="116" spans="1:11" ht="40.5" x14ac:dyDescent="0.15">
      <c r="A116" s="67"/>
      <c r="B116" s="56"/>
      <c r="C116" s="49"/>
      <c r="D116" s="28" t="s">
        <v>49</v>
      </c>
      <c r="E116" s="29">
        <v>563</v>
      </c>
      <c r="F116" s="29">
        <v>1042.19999999999</v>
      </c>
      <c r="G116" s="30" t="s">
        <v>42</v>
      </c>
      <c r="H116" s="30" t="s">
        <v>43</v>
      </c>
      <c r="I116" s="29">
        <v>0</v>
      </c>
      <c r="J116" s="29">
        <v>0</v>
      </c>
      <c r="K116" s="32" t="s">
        <v>140</v>
      </c>
    </row>
    <row r="117" spans="1:11" x14ac:dyDescent="0.15">
      <c r="A117" s="67"/>
      <c r="B117" s="56"/>
      <c r="C117" s="49"/>
      <c r="D117" s="28" t="s">
        <v>141</v>
      </c>
      <c r="E117" s="29">
        <v>4</v>
      </c>
      <c r="F117" s="29">
        <v>9</v>
      </c>
      <c r="G117" s="30" t="s">
        <v>19</v>
      </c>
      <c r="H117" s="30" t="s">
        <v>20</v>
      </c>
      <c r="I117" s="29">
        <v>4</v>
      </c>
      <c r="J117" s="29">
        <v>9</v>
      </c>
      <c r="K117" s="32"/>
    </row>
    <row r="118" spans="1:11" x14ac:dyDescent="0.15">
      <c r="A118" s="67"/>
      <c r="B118" s="56"/>
      <c r="C118" s="49"/>
      <c r="D118" s="28" t="s">
        <v>142</v>
      </c>
      <c r="E118" s="29">
        <v>119</v>
      </c>
      <c r="F118" s="29">
        <v>267.75</v>
      </c>
      <c r="G118" s="30" t="s">
        <v>19</v>
      </c>
      <c r="H118" s="30" t="s">
        <v>20</v>
      </c>
      <c r="I118" s="29">
        <v>119</v>
      </c>
      <c r="J118" s="29">
        <v>267.75</v>
      </c>
      <c r="K118" s="32"/>
    </row>
    <row r="119" spans="1:11" x14ac:dyDescent="0.15">
      <c r="A119" s="67"/>
      <c r="B119" s="56"/>
      <c r="C119" s="49"/>
      <c r="D119" s="28" t="s">
        <v>143</v>
      </c>
      <c r="E119" s="29">
        <v>187</v>
      </c>
      <c r="F119" s="29">
        <v>420.75</v>
      </c>
      <c r="G119" s="30" t="s">
        <v>19</v>
      </c>
      <c r="H119" s="30" t="s">
        <v>20</v>
      </c>
      <c r="I119" s="29">
        <v>187</v>
      </c>
      <c r="J119" s="29">
        <v>420.75</v>
      </c>
      <c r="K119" s="32"/>
    </row>
    <row r="120" spans="1:11" x14ac:dyDescent="0.15">
      <c r="A120" s="67"/>
      <c r="B120" s="56"/>
      <c r="C120" s="49"/>
      <c r="D120" s="28" t="s">
        <v>144</v>
      </c>
      <c r="E120" s="29">
        <v>1</v>
      </c>
      <c r="F120" s="29">
        <v>2.0249999999999999</v>
      </c>
      <c r="G120" s="30" t="s">
        <v>19</v>
      </c>
      <c r="H120" s="30" t="s">
        <v>20</v>
      </c>
      <c r="I120" s="29">
        <v>1</v>
      </c>
      <c r="J120" s="29">
        <v>2.0249999999999999</v>
      </c>
      <c r="K120" s="32"/>
    </row>
    <row r="121" spans="1:11" x14ac:dyDescent="0.15">
      <c r="A121" s="67"/>
      <c r="B121" s="56"/>
      <c r="C121" s="49"/>
      <c r="D121" s="28" t="s">
        <v>145</v>
      </c>
      <c r="E121" s="29">
        <v>1</v>
      </c>
      <c r="F121" s="29">
        <v>4.95</v>
      </c>
      <c r="G121" s="30" t="s">
        <v>19</v>
      </c>
      <c r="H121" s="30" t="s">
        <v>20</v>
      </c>
      <c r="I121" s="29">
        <v>1</v>
      </c>
      <c r="J121" s="29">
        <v>4.95</v>
      </c>
      <c r="K121" s="32"/>
    </row>
    <row r="122" spans="1:11" x14ac:dyDescent="0.15">
      <c r="A122" s="67"/>
      <c r="B122" s="56"/>
      <c r="C122" s="49"/>
      <c r="D122" s="28" t="s">
        <v>146</v>
      </c>
      <c r="E122" s="29">
        <v>27</v>
      </c>
      <c r="F122" s="29">
        <v>133.65</v>
      </c>
      <c r="G122" s="30" t="s">
        <v>19</v>
      </c>
      <c r="H122" s="30" t="s">
        <v>20</v>
      </c>
      <c r="I122" s="29">
        <v>27</v>
      </c>
      <c r="J122" s="29">
        <v>133.65</v>
      </c>
      <c r="K122" s="32"/>
    </row>
    <row r="123" spans="1:11" x14ac:dyDescent="0.15">
      <c r="A123" s="67"/>
      <c r="B123" s="56"/>
      <c r="C123" s="49"/>
      <c r="D123" s="28" t="s">
        <v>147</v>
      </c>
      <c r="E123" s="29">
        <v>4</v>
      </c>
      <c r="F123" s="29">
        <v>19.8</v>
      </c>
      <c r="G123" s="30" t="s">
        <v>19</v>
      </c>
      <c r="H123" s="30" t="s">
        <v>20</v>
      </c>
      <c r="I123" s="29">
        <v>4</v>
      </c>
      <c r="J123" s="29">
        <v>19.8</v>
      </c>
      <c r="K123" s="32"/>
    </row>
    <row r="124" spans="1:11" ht="40.5" x14ac:dyDescent="0.15">
      <c r="A124" s="67"/>
      <c r="B124" s="56"/>
      <c r="C124" s="49"/>
      <c r="D124" s="11" t="s">
        <v>148</v>
      </c>
      <c r="E124" s="15">
        <v>2</v>
      </c>
      <c r="F124" s="15">
        <v>9.9</v>
      </c>
      <c r="G124" s="12" t="s">
        <v>19</v>
      </c>
      <c r="H124" s="12" t="s">
        <v>83</v>
      </c>
      <c r="I124" s="15">
        <v>2</v>
      </c>
      <c r="J124" s="15">
        <v>9.4347999999999992</v>
      </c>
      <c r="K124" s="24" t="s">
        <v>149</v>
      </c>
    </row>
    <row r="125" spans="1:11" x14ac:dyDescent="0.15">
      <c r="A125" s="67"/>
      <c r="B125" s="56"/>
      <c r="C125" s="49"/>
      <c r="D125" s="28" t="s">
        <v>150</v>
      </c>
      <c r="E125" s="29">
        <v>1</v>
      </c>
      <c r="F125" s="29">
        <v>4.95</v>
      </c>
      <c r="G125" s="30" t="s">
        <v>19</v>
      </c>
      <c r="H125" s="30" t="s">
        <v>20</v>
      </c>
      <c r="I125" s="29">
        <v>1</v>
      </c>
      <c r="J125" s="29">
        <v>4.95</v>
      </c>
      <c r="K125" s="32"/>
    </row>
    <row r="126" spans="1:11" x14ac:dyDescent="0.15">
      <c r="A126" s="67"/>
      <c r="B126" s="56"/>
      <c r="C126" s="49"/>
      <c r="D126" s="28" t="s">
        <v>151</v>
      </c>
      <c r="E126" s="29">
        <v>10</v>
      </c>
      <c r="F126" s="29">
        <v>49.5</v>
      </c>
      <c r="G126" s="30" t="s">
        <v>19</v>
      </c>
      <c r="H126" s="30" t="s">
        <v>20</v>
      </c>
      <c r="I126" s="29">
        <v>10</v>
      </c>
      <c r="J126" s="29">
        <v>49.5</v>
      </c>
      <c r="K126" s="32"/>
    </row>
    <row r="127" spans="1:11" x14ac:dyDescent="0.15">
      <c r="A127" s="67"/>
      <c r="B127" s="68"/>
      <c r="C127" s="54"/>
      <c r="D127" s="28" t="s">
        <v>53</v>
      </c>
      <c r="E127" s="29">
        <v>5</v>
      </c>
      <c r="F127" s="29">
        <v>24.75</v>
      </c>
      <c r="G127" s="30" t="s">
        <v>19</v>
      </c>
      <c r="H127" s="30" t="s">
        <v>20</v>
      </c>
      <c r="I127" s="29">
        <v>5</v>
      </c>
      <c r="J127" s="29">
        <v>24.75</v>
      </c>
      <c r="K127" s="32"/>
    </row>
    <row r="128" spans="1:11" s="2" customFormat="1" ht="20.25" customHeight="1" x14ac:dyDescent="0.15">
      <c r="A128" s="67"/>
      <c r="B128" s="57">
        <v>2</v>
      </c>
      <c r="C128" s="48" t="s">
        <v>56</v>
      </c>
      <c r="D128" s="8" t="s">
        <v>17</v>
      </c>
      <c r="E128" s="19">
        <f>SUM(E129:E172)</f>
        <v>1769</v>
      </c>
      <c r="F128" s="19">
        <f>SUM(F129:F172)</f>
        <v>9084.7828999999983</v>
      </c>
      <c r="G128" s="8"/>
      <c r="H128" s="8"/>
      <c r="I128" s="19">
        <f>SUM(I129:I172)</f>
        <v>1769</v>
      </c>
      <c r="J128" s="19">
        <f>SUM(J129:J172)</f>
        <v>9084.7828999999983</v>
      </c>
      <c r="K128" s="22"/>
    </row>
    <row r="129" spans="1:11" x14ac:dyDescent="0.15">
      <c r="A129" s="67"/>
      <c r="B129" s="57"/>
      <c r="C129" s="49"/>
      <c r="D129" s="11" t="s">
        <v>152</v>
      </c>
      <c r="E129" s="15">
        <v>26</v>
      </c>
      <c r="F129" s="15">
        <v>210.6</v>
      </c>
      <c r="G129" s="12" t="s">
        <v>19</v>
      </c>
      <c r="H129" s="12" t="s">
        <v>20</v>
      </c>
      <c r="I129" s="15">
        <v>26</v>
      </c>
      <c r="J129" s="15">
        <v>210.6</v>
      </c>
      <c r="K129" s="41"/>
    </row>
    <row r="130" spans="1:11" x14ac:dyDescent="0.15">
      <c r="A130" s="67"/>
      <c r="B130" s="57"/>
      <c r="C130" s="49"/>
      <c r="D130" s="11" t="s">
        <v>153</v>
      </c>
      <c r="E130" s="15">
        <v>8</v>
      </c>
      <c r="F130" s="15">
        <v>64.8</v>
      </c>
      <c r="G130" s="12" t="s">
        <v>19</v>
      </c>
      <c r="H130" s="12" t="s">
        <v>20</v>
      </c>
      <c r="I130" s="15">
        <v>8</v>
      </c>
      <c r="J130" s="15">
        <v>64.8</v>
      </c>
      <c r="K130" s="41"/>
    </row>
    <row r="131" spans="1:11" x14ac:dyDescent="0.15">
      <c r="A131" s="67"/>
      <c r="B131" s="57"/>
      <c r="C131" s="49"/>
      <c r="D131" s="11" t="s">
        <v>154</v>
      </c>
      <c r="E131" s="15">
        <v>10</v>
      </c>
      <c r="F131" s="15">
        <v>81</v>
      </c>
      <c r="G131" s="12" t="s">
        <v>19</v>
      </c>
      <c r="H131" s="12" t="s">
        <v>20</v>
      </c>
      <c r="I131" s="15">
        <v>10</v>
      </c>
      <c r="J131" s="15">
        <v>81</v>
      </c>
      <c r="K131" s="41"/>
    </row>
    <row r="132" spans="1:11" x14ac:dyDescent="0.15">
      <c r="A132" s="67"/>
      <c r="B132" s="57"/>
      <c r="C132" s="49"/>
      <c r="D132" s="11" t="s">
        <v>155</v>
      </c>
      <c r="E132" s="15">
        <v>4</v>
      </c>
      <c r="F132" s="15">
        <v>32.4</v>
      </c>
      <c r="G132" s="12" t="s">
        <v>19</v>
      </c>
      <c r="H132" s="12" t="s">
        <v>20</v>
      </c>
      <c r="I132" s="15">
        <v>4</v>
      </c>
      <c r="J132" s="15">
        <v>32.4</v>
      </c>
      <c r="K132" s="41"/>
    </row>
    <row r="133" spans="1:11" x14ac:dyDescent="0.15">
      <c r="A133" s="67"/>
      <c r="B133" s="57"/>
      <c r="C133" s="49"/>
      <c r="D133" s="11" t="s">
        <v>156</v>
      </c>
      <c r="E133" s="15">
        <v>85</v>
      </c>
      <c r="F133" s="15">
        <v>688.5</v>
      </c>
      <c r="G133" s="12" t="s">
        <v>19</v>
      </c>
      <c r="H133" s="12" t="s">
        <v>20</v>
      </c>
      <c r="I133" s="15">
        <v>85</v>
      </c>
      <c r="J133" s="15">
        <v>688.5</v>
      </c>
      <c r="K133" s="41"/>
    </row>
    <row r="134" spans="1:11" x14ac:dyDescent="0.15">
      <c r="A134" s="67"/>
      <c r="B134" s="57"/>
      <c r="C134" s="49"/>
      <c r="D134" s="11" t="s">
        <v>157</v>
      </c>
      <c r="E134" s="15">
        <v>30</v>
      </c>
      <c r="F134" s="15">
        <v>243</v>
      </c>
      <c r="G134" s="12" t="s">
        <v>19</v>
      </c>
      <c r="H134" s="12" t="s">
        <v>20</v>
      </c>
      <c r="I134" s="15">
        <v>30</v>
      </c>
      <c r="J134" s="15">
        <v>243</v>
      </c>
      <c r="K134" s="41"/>
    </row>
    <row r="135" spans="1:11" x14ac:dyDescent="0.15">
      <c r="A135" s="67"/>
      <c r="B135" s="57"/>
      <c r="C135" s="49"/>
      <c r="D135" s="11" t="s">
        <v>158</v>
      </c>
      <c r="E135" s="15">
        <v>60</v>
      </c>
      <c r="F135" s="15">
        <v>138.096</v>
      </c>
      <c r="G135" s="12" t="s">
        <v>19</v>
      </c>
      <c r="H135" s="12" t="s">
        <v>20</v>
      </c>
      <c r="I135" s="15">
        <v>60</v>
      </c>
      <c r="J135" s="15">
        <v>138.096</v>
      </c>
      <c r="K135" s="41"/>
    </row>
    <row r="136" spans="1:11" x14ac:dyDescent="0.15">
      <c r="A136" s="67"/>
      <c r="B136" s="57"/>
      <c r="C136" s="49"/>
      <c r="D136" s="11" t="s">
        <v>58</v>
      </c>
      <c r="E136" s="15">
        <v>4</v>
      </c>
      <c r="F136" s="15">
        <v>28.8</v>
      </c>
      <c r="G136" s="12" t="s">
        <v>19</v>
      </c>
      <c r="H136" s="12" t="s">
        <v>20</v>
      </c>
      <c r="I136" s="15">
        <v>4</v>
      </c>
      <c r="J136" s="15">
        <v>28.8</v>
      </c>
      <c r="K136" s="41"/>
    </row>
    <row r="137" spans="1:11" x14ac:dyDescent="0.15">
      <c r="A137" s="67"/>
      <c r="B137" s="57"/>
      <c r="C137" s="49"/>
      <c r="D137" s="11" t="s">
        <v>159</v>
      </c>
      <c r="E137" s="15">
        <v>2</v>
      </c>
      <c r="F137" s="15">
        <v>13.795500000000001</v>
      </c>
      <c r="G137" s="12" t="s">
        <v>19</v>
      </c>
      <c r="H137" s="12" t="s">
        <v>20</v>
      </c>
      <c r="I137" s="15">
        <v>2</v>
      </c>
      <c r="J137" s="15">
        <v>13.795500000000001</v>
      </c>
      <c r="K137" s="41"/>
    </row>
    <row r="138" spans="1:11" x14ac:dyDescent="0.15">
      <c r="A138" s="67"/>
      <c r="B138" s="57"/>
      <c r="C138" s="49"/>
      <c r="D138" s="11" t="s">
        <v>160</v>
      </c>
      <c r="E138" s="15">
        <v>22</v>
      </c>
      <c r="F138" s="15">
        <v>174.6</v>
      </c>
      <c r="G138" s="12" t="s">
        <v>19</v>
      </c>
      <c r="H138" s="12" t="s">
        <v>20</v>
      </c>
      <c r="I138" s="15">
        <v>22</v>
      </c>
      <c r="J138" s="15">
        <v>174.6</v>
      </c>
      <c r="K138" s="41"/>
    </row>
    <row r="139" spans="1:11" x14ac:dyDescent="0.15">
      <c r="A139" s="67"/>
      <c r="B139" s="57"/>
      <c r="C139" s="49"/>
      <c r="D139" s="11" t="s">
        <v>161</v>
      </c>
      <c r="E139" s="15">
        <v>16</v>
      </c>
      <c r="F139" s="15">
        <v>129.6</v>
      </c>
      <c r="G139" s="12" t="s">
        <v>19</v>
      </c>
      <c r="H139" s="12" t="s">
        <v>20</v>
      </c>
      <c r="I139" s="15">
        <v>16</v>
      </c>
      <c r="J139" s="15">
        <v>129.6</v>
      </c>
      <c r="K139" s="41"/>
    </row>
    <row r="140" spans="1:11" x14ac:dyDescent="0.15">
      <c r="A140" s="67"/>
      <c r="B140" s="57"/>
      <c r="C140" s="49"/>
      <c r="D140" s="11" t="s">
        <v>60</v>
      </c>
      <c r="E140" s="15">
        <v>16</v>
      </c>
      <c r="F140" s="15">
        <v>129.6</v>
      </c>
      <c r="G140" s="12" t="s">
        <v>19</v>
      </c>
      <c r="H140" s="12" t="s">
        <v>20</v>
      </c>
      <c r="I140" s="15">
        <v>16</v>
      </c>
      <c r="J140" s="15">
        <v>129.6</v>
      </c>
      <c r="K140" s="41"/>
    </row>
    <row r="141" spans="1:11" x14ac:dyDescent="0.15">
      <c r="A141" s="67"/>
      <c r="B141" s="57"/>
      <c r="C141" s="49"/>
      <c r="D141" s="11" t="s">
        <v>162</v>
      </c>
      <c r="E141" s="15">
        <v>24</v>
      </c>
      <c r="F141" s="15">
        <v>191.7</v>
      </c>
      <c r="G141" s="12" t="s">
        <v>19</v>
      </c>
      <c r="H141" s="12" t="s">
        <v>20</v>
      </c>
      <c r="I141" s="15">
        <v>24</v>
      </c>
      <c r="J141" s="15">
        <v>191.7</v>
      </c>
      <c r="K141" s="41"/>
    </row>
    <row r="142" spans="1:11" x14ac:dyDescent="0.15">
      <c r="A142" s="67"/>
      <c r="B142" s="57"/>
      <c r="C142" s="49"/>
      <c r="D142" s="11" t="s">
        <v>163</v>
      </c>
      <c r="E142" s="15">
        <v>12</v>
      </c>
      <c r="F142" s="15">
        <v>97.2</v>
      </c>
      <c r="G142" s="12" t="s">
        <v>19</v>
      </c>
      <c r="H142" s="12" t="s">
        <v>20</v>
      </c>
      <c r="I142" s="15">
        <v>12</v>
      </c>
      <c r="J142" s="15">
        <v>97.2</v>
      </c>
      <c r="K142" s="41"/>
    </row>
    <row r="143" spans="1:11" x14ac:dyDescent="0.15">
      <c r="A143" s="67"/>
      <c r="B143" s="57"/>
      <c r="C143" s="49"/>
      <c r="D143" s="11" t="s">
        <v>164</v>
      </c>
      <c r="E143" s="15">
        <v>128</v>
      </c>
      <c r="F143" s="15">
        <v>905.58</v>
      </c>
      <c r="G143" s="12" t="s">
        <v>19</v>
      </c>
      <c r="H143" s="12" t="s">
        <v>20</v>
      </c>
      <c r="I143" s="15">
        <v>128</v>
      </c>
      <c r="J143" s="15">
        <v>905.58</v>
      </c>
      <c r="K143" s="41"/>
    </row>
    <row r="144" spans="1:11" x14ac:dyDescent="0.15">
      <c r="A144" s="67"/>
      <c r="B144" s="57"/>
      <c r="C144" s="49"/>
      <c r="D144" s="11" t="s">
        <v>165</v>
      </c>
      <c r="E144" s="15">
        <v>2</v>
      </c>
      <c r="F144" s="15">
        <v>14.58</v>
      </c>
      <c r="G144" s="12" t="s">
        <v>19</v>
      </c>
      <c r="H144" s="12" t="s">
        <v>20</v>
      </c>
      <c r="I144" s="15">
        <v>2</v>
      </c>
      <c r="J144" s="15">
        <v>14.58</v>
      </c>
      <c r="K144" s="41"/>
    </row>
    <row r="145" spans="1:11" x14ac:dyDescent="0.15">
      <c r="A145" s="67"/>
      <c r="B145" s="57"/>
      <c r="C145" s="49"/>
      <c r="D145" s="11" t="s">
        <v>62</v>
      </c>
      <c r="E145" s="15">
        <v>53</v>
      </c>
      <c r="F145" s="15">
        <v>385.56</v>
      </c>
      <c r="G145" s="12" t="s">
        <v>19</v>
      </c>
      <c r="H145" s="12" t="s">
        <v>20</v>
      </c>
      <c r="I145" s="15">
        <v>53</v>
      </c>
      <c r="J145" s="15">
        <v>385.56</v>
      </c>
      <c r="K145" s="41"/>
    </row>
    <row r="146" spans="1:11" x14ac:dyDescent="0.15">
      <c r="A146" s="67"/>
      <c r="B146" s="57"/>
      <c r="C146" s="49"/>
      <c r="D146" s="11" t="s">
        <v>166</v>
      </c>
      <c r="E146" s="15">
        <v>3</v>
      </c>
      <c r="F146" s="15">
        <v>19.440000000000001</v>
      </c>
      <c r="G146" s="12" t="s">
        <v>19</v>
      </c>
      <c r="H146" s="12" t="s">
        <v>20</v>
      </c>
      <c r="I146" s="15">
        <v>3</v>
      </c>
      <c r="J146" s="15">
        <v>19.440000000000001</v>
      </c>
      <c r="K146" s="41"/>
    </row>
    <row r="147" spans="1:11" x14ac:dyDescent="0.15">
      <c r="A147" s="67"/>
      <c r="B147" s="57"/>
      <c r="C147" s="49"/>
      <c r="D147" s="11" t="s">
        <v>65</v>
      </c>
      <c r="E147" s="15">
        <v>33</v>
      </c>
      <c r="F147" s="15">
        <v>74.25</v>
      </c>
      <c r="G147" s="12" t="s">
        <v>19</v>
      </c>
      <c r="H147" s="12" t="s">
        <v>20</v>
      </c>
      <c r="I147" s="15">
        <v>33</v>
      </c>
      <c r="J147" s="15">
        <v>74.25</v>
      </c>
      <c r="K147" s="41"/>
    </row>
    <row r="148" spans="1:11" x14ac:dyDescent="0.15">
      <c r="A148" s="67"/>
      <c r="B148" s="57"/>
      <c r="C148" s="49"/>
      <c r="D148" s="11" t="s">
        <v>167</v>
      </c>
      <c r="E148" s="15">
        <v>195</v>
      </c>
      <c r="F148" s="15">
        <v>438.75</v>
      </c>
      <c r="G148" s="12" t="s">
        <v>19</v>
      </c>
      <c r="H148" s="12" t="s">
        <v>20</v>
      </c>
      <c r="I148" s="15">
        <v>195</v>
      </c>
      <c r="J148" s="15">
        <v>438.75</v>
      </c>
      <c r="K148" s="41"/>
    </row>
    <row r="149" spans="1:11" x14ac:dyDescent="0.15">
      <c r="A149" s="67"/>
      <c r="B149" s="57"/>
      <c r="C149" s="49"/>
      <c r="D149" s="11" t="s">
        <v>168</v>
      </c>
      <c r="E149" s="15">
        <v>33</v>
      </c>
      <c r="F149" s="15">
        <v>74.25</v>
      </c>
      <c r="G149" s="12" t="s">
        <v>19</v>
      </c>
      <c r="H149" s="12" t="s">
        <v>20</v>
      </c>
      <c r="I149" s="15">
        <v>33</v>
      </c>
      <c r="J149" s="15">
        <v>74.25</v>
      </c>
      <c r="K149" s="41"/>
    </row>
    <row r="150" spans="1:11" x14ac:dyDescent="0.15">
      <c r="A150" s="67"/>
      <c r="B150" s="57"/>
      <c r="C150" s="49"/>
      <c r="D150" s="11" t="s">
        <v>66</v>
      </c>
      <c r="E150" s="15">
        <v>82</v>
      </c>
      <c r="F150" s="15">
        <v>392.7</v>
      </c>
      <c r="G150" s="12" t="s">
        <v>19</v>
      </c>
      <c r="H150" s="12" t="s">
        <v>20</v>
      </c>
      <c r="I150" s="15">
        <v>82</v>
      </c>
      <c r="J150" s="15">
        <v>392.7</v>
      </c>
      <c r="K150" s="41"/>
    </row>
    <row r="151" spans="1:11" x14ac:dyDescent="0.15">
      <c r="A151" s="67"/>
      <c r="B151" s="57"/>
      <c r="C151" s="49"/>
      <c r="D151" s="11" t="s">
        <v>169</v>
      </c>
      <c r="E151" s="15">
        <v>44</v>
      </c>
      <c r="F151" s="15">
        <v>217.8</v>
      </c>
      <c r="G151" s="12" t="s">
        <v>19</v>
      </c>
      <c r="H151" s="12" t="s">
        <v>20</v>
      </c>
      <c r="I151" s="15">
        <v>44</v>
      </c>
      <c r="J151" s="15">
        <v>217.8</v>
      </c>
      <c r="K151" s="41"/>
    </row>
    <row r="152" spans="1:11" x14ac:dyDescent="0.15">
      <c r="A152" s="67"/>
      <c r="B152" s="57"/>
      <c r="C152" s="49"/>
      <c r="D152" s="11" t="s">
        <v>170</v>
      </c>
      <c r="E152" s="15">
        <v>99</v>
      </c>
      <c r="F152" s="15">
        <v>490.05</v>
      </c>
      <c r="G152" s="12" t="s">
        <v>19</v>
      </c>
      <c r="H152" s="12" t="s">
        <v>20</v>
      </c>
      <c r="I152" s="15">
        <v>99</v>
      </c>
      <c r="J152" s="15">
        <v>490.05</v>
      </c>
      <c r="K152" s="41"/>
    </row>
    <row r="153" spans="1:11" x14ac:dyDescent="0.15">
      <c r="A153" s="67"/>
      <c r="B153" s="57"/>
      <c r="C153" s="49"/>
      <c r="D153" s="11" t="s">
        <v>171</v>
      </c>
      <c r="E153" s="15">
        <v>8</v>
      </c>
      <c r="F153" s="15">
        <v>39.6</v>
      </c>
      <c r="G153" s="12" t="s">
        <v>19</v>
      </c>
      <c r="H153" s="12" t="s">
        <v>20</v>
      </c>
      <c r="I153" s="15">
        <v>8</v>
      </c>
      <c r="J153" s="15">
        <v>39.6</v>
      </c>
      <c r="K153" s="41"/>
    </row>
    <row r="154" spans="1:11" x14ac:dyDescent="0.15">
      <c r="A154" s="67"/>
      <c r="B154" s="57"/>
      <c r="C154" s="49"/>
      <c r="D154" s="11" t="s">
        <v>67</v>
      </c>
      <c r="E154" s="15">
        <v>143</v>
      </c>
      <c r="F154" s="15">
        <v>707.85</v>
      </c>
      <c r="G154" s="12" t="s">
        <v>19</v>
      </c>
      <c r="H154" s="12" t="s">
        <v>20</v>
      </c>
      <c r="I154" s="15">
        <v>143</v>
      </c>
      <c r="J154" s="15">
        <v>707.85</v>
      </c>
      <c r="K154" s="41"/>
    </row>
    <row r="155" spans="1:11" x14ac:dyDescent="0.15">
      <c r="A155" s="67"/>
      <c r="B155" s="57"/>
      <c r="C155" s="49"/>
      <c r="D155" s="11" t="s">
        <v>172</v>
      </c>
      <c r="E155" s="15">
        <v>29</v>
      </c>
      <c r="F155" s="15">
        <v>143.55000000000001</v>
      </c>
      <c r="G155" s="12" t="s">
        <v>19</v>
      </c>
      <c r="H155" s="12" t="s">
        <v>20</v>
      </c>
      <c r="I155" s="15">
        <v>29</v>
      </c>
      <c r="J155" s="15">
        <v>143.55000000000001</v>
      </c>
      <c r="K155" s="41"/>
    </row>
    <row r="156" spans="1:11" x14ac:dyDescent="0.15">
      <c r="A156" s="67"/>
      <c r="B156" s="57"/>
      <c r="C156" s="49"/>
      <c r="D156" s="11" t="s">
        <v>173</v>
      </c>
      <c r="E156" s="15">
        <v>63</v>
      </c>
      <c r="F156" s="15">
        <v>311.85000000000002</v>
      </c>
      <c r="G156" s="12" t="s">
        <v>19</v>
      </c>
      <c r="H156" s="12" t="s">
        <v>20</v>
      </c>
      <c r="I156" s="15">
        <v>63</v>
      </c>
      <c r="J156" s="15">
        <v>311.85000000000002</v>
      </c>
      <c r="K156" s="41"/>
    </row>
    <row r="157" spans="1:11" x14ac:dyDescent="0.15">
      <c r="A157" s="67"/>
      <c r="B157" s="57"/>
      <c r="C157" s="49"/>
      <c r="D157" s="11" t="s">
        <v>68</v>
      </c>
      <c r="E157" s="15">
        <v>79</v>
      </c>
      <c r="F157" s="15">
        <v>391.05</v>
      </c>
      <c r="G157" s="12" t="s">
        <v>19</v>
      </c>
      <c r="H157" s="12" t="s">
        <v>20</v>
      </c>
      <c r="I157" s="15">
        <v>79</v>
      </c>
      <c r="J157" s="15">
        <v>391.05</v>
      </c>
      <c r="K157" s="41"/>
    </row>
    <row r="158" spans="1:11" x14ac:dyDescent="0.15">
      <c r="A158" s="67"/>
      <c r="B158" s="57"/>
      <c r="C158" s="49"/>
      <c r="D158" s="11" t="s">
        <v>69</v>
      </c>
      <c r="E158" s="15">
        <v>6</v>
      </c>
      <c r="F158" s="15">
        <v>27.5</v>
      </c>
      <c r="G158" s="12" t="s">
        <v>19</v>
      </c>
      <c r="H158" s="12" t="s">
        <v>20</v>
      </c>
      <c r="I158" s="15">
        <v>6</v>
      </c>
      <c r="J158" s="15">
        <v>27.5</v>
      </c>
      <c r="K158" s="41"/>
    </row>
    <row r="159" spans="1:11" x14ac:dyDescent="0.15">
      <c r="A159" s="67"/>
      <c r="B159" s="57"/>
      <c r="C159" s="49"/>
      <c r="D159" s="11" t="s">
        <v>174</v>
      </c>
      <c r="E159" s="15">
        <v>2</v>
      </c>
      <c r="F159" s="15">
        <v>9.1313999999999993</v>
      </c>
      <c r="G159" s="12" t="s">
        <v>19</v>
      </c>
      <c r="H159" s="12" t="s">
        <v>20</v>
      </c>
      <c r="I159" s="15">
        <v>2</v>
      </c>
      <c r="J159" s="15">
        <v>9.1313999999999993</v>
      </c>
      <c r="K159" s="41"/>
    </row>
    <row r="160" spans="1:11" x14ac:dyDescent="0.15">
      <c r="A160" s="67"/>
      <c r="B160" s="57"/>
      <c r="C160" s="49"/>
      <c r="D160" s="11" t="s">
        <v>175</v>
      </c>
      <c r="E160" s="15">
        <v>2</v>
      </c>
      <c r="F160" s="15">
        <v>9.9</v>
      </c>
      <c r="G160" s="12" t="s">
        <v>19</v>
      </c>
      <c r="H160" s="12" t="s">
        <v>20</v>
      </c>
      <c r="I160" s="15">
        <v>2</v>
      </c>
      <c r="J160" s="15">
        <v>9.9</v>
      </c>
      <c r="K160" s="41"/>
    </row>
    <row r="161" spans="1:11" x14ac:dyDescent="0.15">
      <c r="A161" s="67"/>
      <c r="B161" s="57"/>
      <c r="C161" s="49"/>
      <c r="D161" s="11" t="s">
        <v>70</v>
      </c>
      <c r="E161" s="15">
        <v>9</v>
      </c>
      <c r="F161" s="15">
        <v>44.55</v>
      </c>
      <c r="G161" s="12" t="s">
        <v>19</v>
      </c>
      <c r="H161" s="12" t="s">
        <v>20</v>
      </c>
      <c r="I161" s="15">
        <v>9</v>
      </c>
      <c r="J161" s="15">
        <v>44.55</v>
      </c>
      <c r="K161" s="41"/>
    </row>
    <row r="162" spans="1:11" x14ac:dyDescent="0.15">
      <c r="A162" s="67"/>
      <c r="B162" s="57"/>
      <c r="C162" s="49"/>
      <c r="D162" s="11" t="s">
        <v>176</v>
      </c>
      <c r="E162" s="15">
        <v>6</v>
      </c>
      <c r="F162" s="15">
        <v>29.7</v>
      </c>
      <c r="G162" s="12" t="s">
        <v>19</v>
      </c>
      <c r="H162" s="12" t="s">
        <v>20</v>
      </c>
      <c r="I162" s="15">
        <v>6</v>
      </c>
      <c r="J162" s="15">
        <v>29.7</v>
      </c>
      <c r="K162" s="41"/>
    </row>
    <row r="163" spans="1:11" x14ac:dyDescent="0.15">
      <c r="A163" s="67"/>
      <c r="B163" s="57"/>
      <c r="C163" s="49"/>
      <c r="D163" s="11" t="s">
        <v>177</v>
      </c>
      <c r="E163" s="15">
        <v>46</v>
      </c>
      <c r="F163" s="15">
        <v>227.7</v>
      </c>
      <c r="G163" s="12" t="s">
        <v>19</v>
      </c>
      <c r="H163" s="12" t="s">
        <v>20</v>
      </c>
      <c r="I163" s="15">
        <v>46</v>
      </c>
      <c r="J163" s="15">
        <v>227.7</v>
      </c>
      <c r="K163" s="41"/>
    </row>
    <row r="164" spans="1:11" x14ac:dyDescent="0.15">
      <c r="A164" s="67"/>
      <c r="B164" s="57"/>
      <c r="C164" s="49"/>
      <c r="D164" s="11" t="s">
        <v>178</v>
      </c>
      <c r="E164" s="15">
        <v>51</v>
      </c>
      <c r="F164" s="15">
        <v>252.45</v>
      </c>
      <c r="G164" s="12" t="s">
        <v>19</v>
      </c>
      <c r="H164" s="12" t="s">
        <v>20</v>
      </c>
      <c r="I164" s="15">
        <v>51</v>
      </c>
      <c r="J164" s="15">
        <v>252.45</v>
      </c>
      <c r="K164" s="41"/>
    </row>
    <row r="165" spans="1:11" x14ac:dyDescent="0.15">
      <c r="A165" s="67"/>
      <c r="B165" s="57"/>
      <c r="C165" s="49"/>
      <c r="D165" s="11" t="s">
        <v>179</v>
      </c>
      <c r="E165" s="15">
        <v>2</v>
      </c>
      <c r="F165" s="15">
        <v>9.9</v>
      </c>
      <c r="G165" s="12" t="s">
        <v>19</v>
      </c>
      <c r="H165" s="12" t="s">
        <v>20</v>
      </c>
      <c r="I165" s="15">
        <v>2</v>
      </c>
      <c r="J165" s="15">
        <v>9.9</v>
      </c>
      <c r="K165" s="41"/>
    </row>
    <row r="166" spans="1:11" x14ac:dyDescent="0.15">
      <c r="A166" s="67"/>
      <c r="B166" s="57"/>
      <c r="C166" s="49"/>
      <c r="D166" s="11" t="s">
        <v>71</v>
      </c>
      <c r="E166" s="15">
        <v>22</v>
      </c>
      <c r="F166" s="15">
        <v>108.9</v>
      </c>
      <c r="G166" s="12" t="s">
        <v>19</v>
      </c>
      <c r="H166" s="12" t="s">
        <v>20</v>
      </c>
      <c r="I166" s="15">
        <v>22</v>
      </c>
      <c r="J166" s="15">
        <v>108.9</v>
      </c>
      <c r="K166" s="41"/>
    </row>
    <row r="167" spans="1:11" x14ac:dyDescent="0.15">
      <c r="A167" s="67"/>
      <c r="B167" s="57"/>
      <c r="C167" s="49"/>
      <c r="D167" s="11" t="s">
        <v>72</v>
      </c>
      <c r="E167" s="15">
        <v>164</v>
      </c>
      <c r="F167" s="15">
        <v>811.8</v>
      </c>
      <c r="G167" s="12" t="s">
        <v>19</v>
      </c>
      <c r="H167" s="12" t="s">
        <v>20</v>
      </c>
      <c r="I167" s="15">
        <v>164</v>
      </c>
      <c r="J167" s="15">
        <v>811.8</v>
      </c>
      <c r="K167" s="41"/>
    </row>
    <row r="168" spans="1:11" x14ac:dyDescent="0.15">
      <c r="A168" s="67"/>
      <c r="B168" s="57"/>
      <c r="C168" s="49"/>
      <c r="D168" s="11" t="s">
        <v>73</v>
      </c>
      <c r="E168" s="15">
        <v>68</v>
      </c>
      <c r="F168" s="15">
        <v>336.6</v>
      </c>
      <c r="G168" s="12" t="s">
        <v>19</v>
      </c>
      <c r="H168" s="12" t="s">
        <v>20</v>
      </c>
      <c r="I168" s="15">
        <v>68</v>
      </c>
      <c r="J168" s="15">
        <v>336.6</v>
      </c>
      <c r="K168" s="42"/>
    </row>
    <row r="169" spans="1:11" x14ac:dyDescent="0.15">
      <c r="A169" s="67"/>
      <c r="B169" s="57"/>
      <c r="C169" s="49"/>
      <c r="D169" s="11" t="s">
        <v>180</v>
      </c>
      <c r="E169" s="15">
        <v>7</v>
      </c>
      <c r="F169" s="15">
        <v>34.65</v>
      </c>
      <c r="G169" s="12" t="s">
        <v>19</v>
      </c>
      <c r="H169" s="12" t="s">
        <v>20</v>
      </c>
      <c r="I169" s="15">
        <v>7</v>
      </c>
      <c r="J169" s="15">
        <v>34.65</v>
      </c>
      <c r="K169" s="41"/>
    </row>
    <row r="170" spans="1:11" x14ac:dyDescent="0.15">
      <c r="A170" s="67"/>
      <c r="B170" s="57"/>
      <c r="C170" s="49"/>
      <c r="D170" s="11" t="s">
        <v>181</v>
      </c>
      <c r="E170" s="15">
        <v>12</v>
      </c>
      <c r="F170" s="15">
        <v>59.4</v>
      </c>
      <c r="G170" s="12" t="s">
        <v>19</v>
      </c>
      <c r="H170" s="12" t="s">
        <v>20</v>
      </c>
      <c r="I170" s="15">
        <v>12</v>
      </c>
      <c r="J170" s="15">
        <v>59.4</v>
      </c>
      <c r="K170" s="41"/>
    </row>
    <row r="171" spans="1:11" x14ac:dyDescent="0.15">
      <c r="A171" s="67"/>
      <c r="B171" s="57"/>
      <c r="C171" s="49"/>
      <c r="D171" s="11" t="s">
        <v>182</v>
      </c>
      <c r="E171" s="15">
        <v>49</v>
      </c>
      <c r="F171" s="15">
        <v>242.55</v>
      </c>
      <c r="G171" s="12" t="s">
        <v>19</v>
      </c>
      <c r="H171" s="12" t="s">
        <v>20</v>
      </c>
      <c r="I171" s="15">
        <v>49</v>
      </c>
      <c r="J171" s="15">
        <v>242.55</v>
      </c>
      <c r="K171" s="41"/>
    </row>
    <row r="172" spans="1:11" x14ac:dyDescent="0.15">
      <c r="A172" s="67"/>
      <c r="B172" s="57"/>
      <c r="C172" s="54"/>
      <c r="D172" s="11" t="s">
        <v>183</v>
      </c>
      <c r="E172" s="15">
        <v>10</v>
      </c>
      <c r="F172" s="15">
        <v>49.5</v>
      </c>
      <c r="G172" s="12" t="s">
        <v>19</v>
      </c>
      <c r="H172" s="12" t="s">
        <v>20</v>
      </c>
      <c r="I172" s="15">
        <v>10</v>
      </c>
      <c r="J172" s="15">
        <v>49.5</v>
      </c>
      <c r="K172" s="41"/>
    </row>
    <row r="173" spans="1:11" ht="36.75" customHeight="1" x14ac:dyDescent="0.15">
      <c r="A173" s="67"/>
      <c r="B173" s="48">
        <v>3</v>
      </c>
      <c r="C173" s="51" t="s">
        <v>74</v>
      </c>
      <c r="D173" s="8" t="s">
        <v>17</v>
      </c>
      <c r="E173" s="38">
        <f>SUM(E174:E181)</f>
        <v>3346</v>
      </c>
      <c r="F173" s="38">
        <f>SUM(F174:F181)</f>
        <v>5618.1149999999998</v>
      </c>
      <c r="G173" s="12"/>
      <c r="H173" s="11"/>
      <c r="I173" s="38">
        <f>SUM(I174:I181)</f>
        <v>3346</v>
      </c>
      <c r="J173" s="38">
        <f>SUM(J174:J181)</f>
        <v>5618.1149999999998</v>
      </c>
      <c r="K173" s="43"/>
    </row>
    <row r="174" spans="1:11" ht="81" x14ac:dyDescent="0.15">
      <c r="A174" s="67"/>
      <c r="B174" s="49"/>
      <c r="C174" s="52"/>
      <c r="D174" s="39" t="s">
        <v>75</v>
      </c>
      <c r="E174" s="40">
        <v>1597</v>
      </c>
      <c r="F174" s="40">
        <v>2651.04</v>
      </c>
      <c r="G174" s="12" t="s">
        <v>37</v>
      </c>
      <c r="H174" s="12" t="s">
        <v>37</v>
      </c>
      <c r="I174" s="40">
        <v>1597</v>
      </c>
      <c r="J174" s="40">
        <v>2651.04</v>
      </c>
      <c r="K174" s="27" t="s">
        <v>78</v>
      </c>
    </row>
    <row r="175" spans="1:11" ht="81" x14ac:dyDescent="0.15">
      <c r="A175" s="67"/>
      <c r="B175" s="49"/>
      <c r="C175" s="52"/>
      <c r="D175" s="39" t="s">
        <v>77</v>
      </c>
      <c r="E175" s="40">
        <v>45</v>
      </c>
      <c r="F175" s="40">
        <v>77.22</v>
      </c>
      <c r="G175" s="12" t="s">
        <v>37</v>
      </c>
      <c r="H175" s="12" t="s">
        <v>37</v>
      </c>
      <c r="I175" s="40">
        <v>45</v>
      </c>
      <c r="J175" s="40">
        <v>77.22</v>
      </c>
      <c r="K175" s="27" t="s">
        <v>78</v>
      </c>
    </row>
    <row r="176" spans="1:11" ht="81" x14ac:dyDescent="0.15">
      <c r="A176" s="67"/>
      <c r="B176" s="49"/>
      <c r="C176" s="52"/>
      <c r="D176" s="39" t="s">
        <v>184</v>
      </c>
      <c r="E176" s="40">
        <v>25</v>
      </c>
      <c r="F176" s="40">
        <v>44.46</v>
      </c>
      <c r="G176" s="12" t="s">
        <v>37</v>
      </c>
      <c r="H176" s="12" t="s">
        <v>37</v>
      </c>
      <c r="I176" s="40">
        <v>25</v>
      </c>
      <c r="J176" s="40">
        <v>44.46</v>
      </c>
      <c r="K176" s="27" t="s">
        <v>78</v>
      </c>
    </row>
    <row r="177" spans="1:11" ht="81" x14ac:dyDescent="0.15">
      <c r="A177" s="67"/>
      <c r="B177" s="49"/>
      <c r="C177" s="52"/>
      <c r="D177" s="39" t="s">
        <v>79</v>
      </c>
      <c r="E177" s="40">
        <v>132</v>
      </c>
      <c r="F177" s="40">
        <v>189</v>
      </c>
      <c r="G177" s="12" t="s">
        <v>37</v>
      </c>
      <c r="H177" s="12" t="s">
        <v>37</v>
      </c>
      <c r="I177" s="40">
        <v>132</v>
      </c>
      <c r="J177" s="40">
        <v>189</v>
      </c>
      <c r="K177" s="27" t="s">
        <v>78</v>
      </c>
    </row>
    <row r="178" spans="1:11" ht="81" x14ac:dyDescent="0.15">
      <c r="A178" s="67"/>
      <c r="B178" s="49"/>
      <c r="C178" s="52"/>
      <c r="D178" s="39" t="s">
        <v>185</v>
      </c>
      <c r="E178" s="40">
        <v>49</v>
      </c>
      <c r="F178" s="40">
        <v>84.194999999999993</v>
      </c>
      <c r="G178" s="12" t="s">
        <v>37</v>
      </c>
      <c r="H178" s="12" t="s">
        <v>37</v>
      </c>
      <c r="I178" s="40">
        <v>49</v>
      </c>
      <c r="J178" s="40">
        <v>84.194999999999993</v>
      </c>
      <c r="K178" s="27" t="s">
        <v>78</v>
      </c>
    </row>
    <row r="179" spans="1:11" ht="81" x14ac:dyDescent="0.15">
      <c r="A179" s="67"/>
      <c r="B179" s="49"/>
      <c r="C179" s="52"/>
      <c r="D179" s="39" t="s">
        <v>186</v>
      </c>
      <c r="E179" s="40">
        <v>1457</v>
      </c>
      <c r="F179" s="40">
        <v>2503.2600000000002</v>
      </c>
      <c r="G179" s="12" t="s">
        <v>37</v>
      </c>
      <c r="H179" s="12" t="s">
        <v>37</v>
      </c>
      <c r="I179" s="40">
        <v>1457</v>
      </c>
      <c r="J179" s="40">
        <v>2503.2600000000002</v>
      </c>
      <c r="K179" s="27" t="s">
        <v>78</v>
      </c>
    </row>
    <row r="180" spans="1:11" ht="81" x14ac:dyDescent="0.15">
      <c r="A180" s="67"/>
      <c r="B180" s="49"/>
      <c r="C180" s="52"/>
      <c r="D180" s="39" t="s">
        <v>187</v>
      </c>
      <c r="E180" s="40">
        <v>28</v>
      </c>
      <c r="F180" s="40">
        <v>46.08</v>
      </c>
      <c r="G180" s="12" t="s">
        <v>37</v>
      </c>
      <c r="H180" s="12" t="s">
        <v>37</v>
      </c>
      <c r="I180" s="40">
        <v>28</v>
      </c>
      <c r="J180" s="40">
        <v>46.08</v>
      </c>
      <c r="K180" s="27" t="s">
        <v>78</v>
      </c>
    </row>
    <row r="181" spans="1:11" ht="90" customHeight="1" x14ac:dyDescent="0.15">
      <c r="A181" s="67"/>
      <c r="B181" s="54"/>
      <c r="C181" s="53"/>
      <c r="D181" s="39" t="s">
        <v>188</v>
      </c>
      <c r="E181" s="40">
        <v>13</v>
      </c>
      <c r="F181" s="40">
        <v>22.86</v>
      </c>
      <c r="G181" s="12" t="s">
        <v>37</v>
      </c>
      <c r="H181" s="12" t="s">
        <v>37</v>
      </c>
      <c r="I181" s="40">
        <v>13</v>
      </c>
      <c r="J181" s="40">
        <v>22.86</v>
      </c>
      <c r="K181" s="27" t="s">
        <v>78</v>
      </c>
    </row>
    <row r="182" spans="1:11" s="1" customFormat="1" ht="21" customHeight="1" x14ac:dyDescent="0.15">
      <c r="A182" s="67"/>
      <c r="B182" s="47">
        <v>4</v>
      </c>
      <c r="C182" s="47" t="s">
        <v>80</v>
      </c>
      <c r="D182" s="8" t="s">
        <v>17</v>
      </c>
      <c r="E182" s="21">
        <f>SUM(E183:E190)</f>
        <v>454</v>
      </c>
      <c r="F182" s="21">
        <f>SUM(F183:F190)</f>
        <v>1791.1024</v>
      </c>
      <c r="G182" s="13"/>
      <c r="H182" s="21"/>
      <c r="I182" s="21">
        <f>SUM(I183:I190)</f>
        <v>454</v>
      </c>
      <c r="J182" s="21">
        <f>SUM(J183:J190)</f>
        <v>1791.1024</v>
      </c>
      <c r="K182" s="44"/>
    </row>
    <row r="183" spans="1:11" ht="15" customHeight="1" x14ac:dyDescent="0.15">
      <c r="A183" s="67"/>
      <c r="B183" s="47"/>
      <c r="C183" s="47"/>
      <c r="D183" s="11" t="s">
        <v>82</v>
      </c>
      <c r="E183" s="22">
        <v>56</v>
      </c>
      <c r="F183" s="22">
        <v>224</v>
      </c>
      <c r="G183" s="12" t="s">
        <v>19</v>
      </c>
      <c r="H183" s="12" t="s">
        <v>20</v>
      </c>
      <c r="I183" s="22">
        <v>56</v>
      </c>
      <c r="J183" s="22">
        <v>224</v>
      </c>
      <c r="K183" s="41"/>
    </row>
    <row r="184" spans="1:11" ht="15" customHeight="1" x14ac:dyDescent="0.15">
      <c r="A184" s="67"/>
      <c r="B184" s="47"/>
      <c r="C184" s="47"/>
      <c r="D184" s="11" t="s">
        <v>81</v>
      </c>
      <c r="E184" s="22">
        <v>78</v>
      </c>
      <c r="F184" s="22">
        <v>312</v>
      </c>
      <c r="G184" s="12" t="s">
        <v>19</v>
      </c>
      <c r="H184" s="12" t="s">
        <v>20</v>
      </c>
      <c r="I184" s="22">
        <v>78</v>
      </c>
      <c r="J184" s="22">
        <v>312</v>
      </c>
      <c r="K184" s="41"/>
    </row>
    <row r="185" spans="1:11" ht="15" customHeight="1" x14ac:dyDescent="0.15">
      <c r="A185" s="67"/>
      <c r="B185" s="47"/>
      <c r="C185" s="47"/>
      <c r="D185" s="11" t="s">
        <v>189</v>
      </c>
      <c r="E185" s="22">
        <v>82</v>
      </c>
      <c r="F185" s="22">
        <v>328</v>
      </c>
      <c r="G185" s="12" t="s">
        <v>19</v>
      </c>
      <c r="H185" s="12" t="s">
        <v>20</v>
      </c>
      <c r="I185" s="22">
        <v>82</v>
      </c>
      <c r="J185" s="22">
        <v>328</v>
      </c>
      <c r="K185" s="41"/>
    </row>
    <row r="186" spans="1:11" ht="15" customHeight="1" x14ac:dyDescent="0.15">
      <c r="A186" s="67"/>
      <c r="B186" s="47"/>
      <c r="C186" s="47"/>
      <c r="D186" s="11" t="s">
        <v>190</v>
      </c>
      <c r="E186" s="22">
        <v>34</v>
      </c>
      <c r="F186" s="22">
        <v>136</v>
      </c>
      <c r="G186" s="12" t="s">
        <v>19</v>
      </c>
      <c r="H186" s="12" t="s">
        <v>20</v>
      </c>
      <c r="I186" s="22">
        <v>34</v>
      </c>
      <c r="J186" s="22">
        <v>136</v>
      </c>
      <c r="K186" s="41"/>
    </row>
    <row r="187" spans="1:11" ht="15" customHeight="1" x14ac:dyDescent="0.15">
      <c r="A187" s="67"/>
      <c r="B187" s="47"/>
      <c r="C187" s="47"/>
      <c r="D187" s="11" t="s">
        <v>191</v>
      </c>
      <c r="E187" s="22">
        <v>145</v>
      </c>
      <c r="F187" s="22">
        <v>580</v>
      </c>
      <c r="G187" s="12" t="s">
        <v>19</v>
      </c>
      <c r="H187" s="12" t="s">
        <v>20</v>
      </c>
      <c r="I187" s="22">
        <v>145</v>
      </c>
      <c r="J187" s="22">
        <v>580</v>
      </c>
      <c r="K187" s="41"/>
    </row>
    <row r="188" spans="1:11" ht="15" customHeight="1" x14ac:dyDescent="0.15">
      <c r="A188" s="67"/>
      <c r="B188" s="47"/>
      <c r="C188" s="47"/>
      <c r="D188" s="11" t="s">
        <v>192</v>
      </c>
      <c r="E188" s="22">
        <v>38</v>
      </c>
      <c r="F188" s="22">
        <v>152</v>
      </c>
      <c r="G188" s="12" t="s">
        <v>19</v>
      </c>
      <c r="H188" s="12" t="s">
        <v>20</v>
      </c>
      <c r="I188" s="22">
        <v>38</v>
      </c>
      <c r="J188" s="22">
        <v>152</v>
      </c>
      <c r="K188" s="41"/>
    </row>
    <row r="189" spans="1:11" ht="15" customHeight="1" x14ac:dyDescent="0.15">
      <c r="A189" s="67"/>
      <c r="B189" s="47"/>
      <c r="C189" s="47"/>
      <c r="D189" s="11" t="s">
        <v>193</v>
      </c>
      <c r="E189" s="22">
        <v>14</v>
      </c>
      <c r="F189" s="22">
        <v>31.102399999999999</v>
      </c>
      <c r="G189" s="12" t="s">
        <v>19</v>
      </c>
      <c r="H189" s="12" t="s">
        <v>20</v>
      </c>
      <c r="I189" s="22">
        <v>14</v>
      </c>
      <c r="J189" s="22">
        <v>31.102399999999999</v>
      </c>
      <c r="K189" s="41"/>
    </row>
    <row r="190" spans="1:11" ht="15" customHeight="1" x14ac:dyDescent="0.15">
      <c r="A190" s="67"/>
      <c r="B190" s="47"/>
      <c r="C190" s="47"/>
      <c r="D190" s="11" t="s">
        <v>194</v>
      </c>
      <c r="E190" s="22">
        <v>7</v>
      </c>
      <c r="F190" s="22">
        <v>28</v>
      </c>
      <c r="G190" s="12" t="s">
        <v>19</v>
      </c>
      <c r="H190" s="12" t="s">
        <v>20</v>
      </c>
      <c r="I190" s="22">
        <v>7</v>
      </c>
      <c r="J190" s="22">
        <v>28</v>
      </c>
      <c r="K190" s="41"/>
    </row>
    <row r="191" spans="1:11" ht="20.100000000000001" customHeight="1" x14ac:dyDescent="0.15">
      <c r="A191" s="67"/>
      <c r="B191" s="47">
        <v>5</v>
      </c>
      <c r="C191" s="47" t="s">
        <v>85</v>
      </c>
      <c r="D191" s="8" t="s">
        <v>17</v>
      </c>
      <c r="E191" s="19">
        <f>SUM(E192:E209)</f>
        <v>729</v>
      </c>
      <c r="F191" s="19">
        <f>SUM(F192:F209)</f>
        <v>4194.4500000000007</v>
      </c>
      <c r="G191" s="13"/>
      <c r="H191" s="21"/>
      <c r="I191" s="19">
        <f>SUM(I192:I209)</f>
        <v>729</v>
      </c>
      <c r="J191" s="19">
        <f>SUM(J192:J209)</f>
        <v>4194.4500000000007</v>
      </c>
      <c r="K191" s="45"/>
    </row>
    <row r="192" spans="1:11" ht="15" customHeight="1" x14ac:dyDescent="0.15">
      <c r="A192" s="67"/>
      <c r="B192" s="47"/>
      <c r="C192" s="47"/>
      <c r="D192" s="20" t="s">
        <v>90</v>
      </c>
      <c r="E192" s="26">
        <v>14</v>
      </c>
      <c r="F192" s="26">
        <v>113.4</v>
      </c>
      <c r="G192" s="12" t="s">
        <v>19</v>
      </c>
      <c r="H192" s="12" t="s">
        <v>20</v>
      </c>
      <c r="I192" s="26">
        <v>14</v>
      </c>
      <c r="J192" s="26">
        <v>113.4</v>
      </c>
      <c r="K192" s="46"/>
    </row>
    <row r="193" spans="1:11" ht="15" customHeight="1" x14ac:dyDescent="0.15">
      <c r="A193" s="67"/>
      <c r="B193" s="47"/>
      <c r="C193" s="47"/>
      <c r="D193" s="20" t="s">
        <v>195</v>
      </c>
      <c r="E193" s="26">
        <v>4</v>
      </c>
      <c r="F193" s="26">
        <v>32.4</v>
      </c>
      <c r="G193" s="12" t="s">
        <v>19</v>
      </c>
      <c r="H193" s="12" t="s">
        <v>20</v>
      </c>
      <c r="I193" s="26">
        <v>4</v>
      </c>
      <c r="J193" s="26">
        <v>32.4</v>
      </c>
      <c r="K193" s="46"/>
    </row>
    <row r="194" spans="1:11" ht="15" customHeight="1" x14ac:dyDescent="0.15">
      <c r="A194" s="67"/>
      <c r="B194" s="47"/>
      <c r="C194" s="47"/>
      <c r="D194" s="20" t="s">
        <v>196</v>
      </c>
      <c r="E194" s="26">
        <v>105</v>
      </c>
      <c r="F194" s="26">
        <v>850.5</v>
      </c>
      <c r="G194" s="12" t="s">
        <v>19</v>
      </c>
      <c r="H194" s="12" t="s">
        <v>20</v>
      </c>
      <c r="I194" s="26">
        <v>105</v>
      </c>
      <c r="J194" s="26">
        <v>850.5</v>
      </c>
      <c r="K194" s="46"/>
    </row>
    <row r="195" spans="1:11" ht="15" customHeight="1" x14ac:dyDescent="0.15">
      <c r="A195" s="67"/>
      <c r="B195" s="47"/>
      <c r="C195" s="47"/>
      <c r="D195" s="20" t="s">
        <v>197</v>
      </c>
      <c r="E195" s="26">
        <v>17</v>
      </c>
      <c r="F195" s="26">
        <v>137.69999999999999</v>
      </c>
      <c r="G195" s="12" t="s">
        <v>19</v>
      </c>
      <c r="H195" s="12" t="s">
        <v>20</v>
      </c>
      <c r="I195" s="26">
        <v>17</v>
      </c>
      <c r="J195" s="26">
        <v>137.69999999999999</v>
      </c>
      <c r="K195" s="46"/>
    </row>
    <row r="196" spans="1:11" ht="15" customHeight="1" x14ac:dyDescent="0.15">
      <c r="A196" s="67"/>
      <c r="B196" s="47"/>
      <c r="C196" s="47"/>
      <c r="D196" s="20" t="s">
        <v>86</v>
      </c>
      <c r="E196" s="26">
        <v>6</v>
      </c>
      <c r="F196" s="26">
        <v>48.6</v>
      </c>
      <c r="G196" s="12" t="s">
        <v>19</v>
      </c>
      <c r="H196" s="12" t="s">
        <v>20</v>
      </c>
      <c r="I196" s="26">
        <v>6</v>
      </c>
      <c r="J196" s="26">
        <v>48.6</v>
      </c>
      <c r="K196" s="46"/>
    </row>
    <row r="197" spans="1:11" ht="15" customHeight="1" x14ac:dyDescent="0.15">
      <c r="A197" s="67"/>
      <c r="B197" s="47"/>
      <c r="C197" s="47"/>
      <c r="D197" s="20" t="s">
        <v>198</v>
      </c>
      <c r="E197" s="26">
        <v>20</v>
      </c>
      <c r="F197" s="26">
        <v>145.80000000000001</v>
      </c>
      <c r="G197" s="12" t="s">
        <v>19</v>
      </c>
      <c r="H197" s="12" t="s">
        <v>20</v>
      </c>
      <c r="I197" s="26">
        <v>20</v>
      </c>
      <c r="J197" s="26">
        <v>145.80000000000001</v>
      </c>
      <c r="K197" s="46"/>
    </row>
    <row r="198" spans="1:11" ht="15" customHeight="1" x14ac:dyDescent="0.15">
      <c r="A198" s="67"/>
      <c r="B198" s="47"/>
      <c r="C198" s="47"/>
      <c r="D198" s="20" t="s">
        <v>199</v>
      </c>
      <c r="E198" s="26">
        <v>8</v>
      </c>
      <c r="F198" s="26">
        <v>18</v>
      </c>
      <c r="G198" s="12" t="s">
        <v>19</v>
      </c>
      <c r="H198" s="12" t="s">
        <v>20</v>
      </c>
      <c r="I198" s="26">
        <v>8</v>
      </c>
      <c r="J198" s="26">
        <v>18</v>
      </c>
      <c r="K198" s="46"/>
    </row>
    <row r="199" spans="1:11" ht="15" customHeight="1" x14ac:dyDescent="0.15">
      <c r="A199" s="67"/>
      <c r="B199" s="47"/>
      <c r="C199" s="47"/>
      <c r="D199" s="20" t="s">
        <v>88</v>
      </c>
      <c r="E199" s="26">
        <v>20</v>
      </c>
      <c r="F199" s="26">
        <v>99</v>
      </c>
      <c r="G199" s="12" t="s">
        <v>19</v>
      </c>
      <c r="H199" s="12" t="s">
        <v>20</v>
      </c>
      <c r="I199" s="26">
        <v>20</v>
      </c>
      <c r="J199" s="26">
        <v>99</v>
      </c>
      <c r="K199" s="46"/>
    </row>
    <row r="200" spans="1:11" ht="15" customHeight="1" x14ac:dyDescent="0.15">
      <c r="A200" s="67"/>
      <c r="B200" s="47"/>
      <c r="C200" s="47"/>
      <c r="D200" s="20" t="s">
        <v>88</v>
      </c>
      <c r="E200" s="26">
        <v>181</v>
      </c>
      <c r="F200" s="26">
        <v>895.95</v>
      </c>
      <c r="G200" s="12" t="s">
        <v>19</v>
      </c>
      <c r="H200" s="12" t="s">
        <v>20</v>
      </c>
      <c r="I200" s="26">
        <v>181</v>
      </c>
      <c r="J200" s="26">
        <v>895.95</v>
      </c>
      <c r="K200" s="46"/>
    </row>
    <row r="201" spans="1:11" ht="15" customHeight="1" x14ac:dyDescent="0.15">
      <c r="A201" s="67"/>
      <c r="B201" s="47"/>
      <c r="C201" s="47"/>
      <c r="D201" s="20" t="s">
        <v>200</v>
      </c>
      <c r="E201" s="26">
        <v>49</v>
      </c>
      <c r="F201" s="26">
        <v>242.55</v>
      </c>
      <c r="G201" s="12" t="s">
        <v>19</v>
      </c>
      <c r="H201" s="12" t="s">
        <v>20</v>
      </c>
      <c r="I201" s="26">
        <v>49</v>
      </c>
      <c r="J201" s="26">
        <v>242.55</v>
      </c>
      <c r="K201" s="46"/>
    </row>
    <row r="202" spans="1:11" ht="15" customHeight="1" x14ac:dyDescent="0.15">
      <c r="A202" s="67"/>
      <c r="B202" s="47"/>
      <c r="C202" s="47"/>
      <c r="D202" s="20" t="s">
        <v>201</v>
      </c>
      <c r="E202" s="26">
        <v>56</v>
      </c>
      <c r="F202" s="26">
        <v>277.2</v>
      </c>
      <c r="G202" s="12" t="s">
        <v>19</v>
      </c>
      <c r="H202" s="12" t="s">
        <v>20</v>
      </c>
      <c r="I202" s="26">
        <v>56</v>
      </c>
      <c r="J202" s="26">
        <v>277.2</v>
      </c>
      <c r="K202" s="46"/>
    </row>
    <row r="203" spans="1:11" ht="15" customHeight="1" x14ac:dyDescent="0.15">
      <c r="A203" s="67"/>
      <c r="B203" s="47"/>
      <c r="C203" s="47"/>
      <c r="D203" s="20" t="s">
        <v>202</v>
      </c>
      <c r="E203" s="26">
        <v>84</v>
      </c>
      <c r="F203" s="26">
        <v>415.8</v>
      </c>
      <c r="G203" s="12" t="s">
        <v>19</v>
      </c>
      <c r="H203" s="12" t="s">
        <v>20</v>
      </c>
      <c r="I203" s="26">
        <v>84</v>
      </c>
      <c r="J203" s="26">
        <v>415.8</v>
      </c>
      <c r="K203" s="46"/>
    </row>
    <row r="204" spans="1:11" ht="15" customHeight="1" x14ac:dyDescent="0.15">
      <c r="A204" s="67"/>
      <c r="B204" s="47"/>
      <c r="C204" s="47"/>
      <c r="D204" s="20" t="s">
        <v>203</v>
      </c>
      <c r="E204" s="26">
        <v>49</v>
      </c>
      <c r="F204" s="26">
        <v>242.55</v>
      </c>
      <c r="G204" s="12" t="s">
        <v>19</v>
      </c>
      <c r="H204" s="12" t="s">
        <v>20</v>
      </c>
      <c r="I204" s="26">
        <v>49</v>
      </c>
      <c r="J204" s="26">
        <v>242.55</v>
      </c>
      <c r="K204" s="46"/>
    </row>
    <row r="205" spans="1:11" ht="15" customHeight="1" x14ac:dyDescent="0.15">
      <c r="A205" s="67"/>
      <c r="B205" s="47"/>
      <c r="C205" s="47"/>
      <c r="D205" s="20" t="s">
        <v>204</v>
      </c>
      <c r="E205" s="26">
        <v>20</v>
      </c>
      <c r="F205" s="26">
        <v>99</v>
      </c>
      <c r="G205" s="12" t="s">
        <v>19</v>
      </c>
      <c r="H205" s="12" t="s">
        <v>20</v>
      </c>
      <c r="I205" s="26">
        <v>20</v>
      </c>
      <c r="J205" s="26">
        <v>99</v>
      </c>
      <c r="K205" s="46"/>
    </row>
    <row r="206" spans="1:11" ht="15" customHeight="1" x14ac:dyDescent="0.15">
      <c r="A206" s="67"/>
      <c r="B206" s="47"/>
      <c r="C206" s="47"/>
      <c r="D206" s="20" t="s">
        <v>87</v>
      </c>
      <c r="E206" s="26">
        <v>28</v>
      </c>
      <c r="F206" s="26">
        <v>226.8</v>
      </c>
      <c r="G206" s="12" t="s">
        <v>19</v>
      </c>
      <c r="H206" s="12" t="s">
        <v>20</v>
      </c>
      <c r="I206" s="26">
        <v>28</v>
      </c>
      <c r="J206" s="26">
        <v>226.8</v>
      </c>
      <c r="K206" s="46"/>
    </row>
    <row r="207" spans="1:11" ht="15" customHeight="1" x14ac:dyDescent="0.15">
      <c r="A207" s="67"/>
      <c r="B207" s="47"/>
      <c r="C207" s="47"/>
      <c r="D207" s="20" t="s">
        <v>205</v>
      </c>
      <c r="E207" s="26">
        <v>4</v>
      </c>
      <c r="F207" s="26">
        <v>32.4</v>
      </c>
      <c r="G207" s="12" t="s">
        <v>19</v>
      </c>
      <c r="H207" s="12" t="s">
        <v>20</v>
      </c>
      <c r="I207" s="26">
        <v>4</v>
      </c>
      <c r="J207" s="26">
        <v>32.4</v>
      </c>
      <c r="K207" s="46"/>
    </row>
    <row r="208" spans="1:11" ht="15" customHeight="1" x14ac:dyDescent="0.15">
      <c r="A208" s="67"/>
      <c r="B208" s="47"/>
      <c r="C208" s="47"/>
      <c r="D208" s="20" t="s">
        <v>206</v>
      </c>
      <c r="E208" s="26">
        <v>58</v>
      </c>
      <c r="F208" s="26">
        <v>287.10000000000002</v>
      </c>
      <c r="G208" s="12" t="s">
        <v>19</v>
      </c>
      <c r="H208" s="12" t="s">
        <v>20</v>
      </c>
      <c r="I208" s="26">
        <v>58</v>
      </c>
      <c r="J208" s="26">
        <v>287.10000000000002</v>
      </c>
      <c r="K208" s="46"/>
    </row>
    <row r="209" spans="1:11" ht="15" customHeight="1" x14ac:dyDescent="0.15">
      <c r="A209" s="67"/>
      <c r="B209" s="47"/>
      <c r="C209" s="47"/>
      <c r="D209" s="20" t="s">
        <v>207</v>
      </c>
      <c r="E209" s="26">
        <v>6</v>
      </c>
      <c r="F209" s="26">
        <v>29.7</v>
      </c>
      <c r="G209" s="12" t="s">
        <v>19</v>
      </c>
      <c r="H209" s="12" t="s">
        <v>20</v>
      </c>
      <c r="I209" s="26">
        <v>6</v>
      </c>
      <c r="J209" s="26">
        <v>29.7</v>
      </c>
      <c r="K209" s="46"/>
    </row>
    <row r="210" spans="1:11" ht="19.5" customHeight="1" x14ac:dyDescent="0.15">
      <c r="A210" s="67" t="s">
        <v>208</v>
      </c>
      <c r="B210" s="66" t="s">
        <v>15</v>
      </c>
      <c r="C210" s="66"/>
      <c r="D210" s="66"/>
      <c r="E210" s="17">
        <f>E211+E239+E267+E285+E301</f>
        <v>13891</v>
      </c>
      <c r="F210" s="17">
        <f t="shared" ref="F210:J210" si="2">F211+F239+F267+F285+F301</f>
        <v>22003.074600000036</v>
      </c>
      <c r="G210" s="16"/>
      <c r="H210" s="16"/>
      <c r="I210" s="17">
        <f t="shared" si="2"/>
        <v>9815</v>
      </c>
      <c r="J210" s="17">
        <f t="shared" si="2"/>
        <v>16885.134599999994</v>
      </c>
      <c r="K210" s="22"/>
    </row>
    <row r="211" spans="1:11" ht="13.5" customHeight="1" x14ac:dyDescent="0.15">
      <c r="A211" s="67"/>
      <c r="B211" s="55">
        <v>1</v>
      </c>
      <c r="C211" s="48" t="s">
        <v>16</v>
      </c>
      <c r="D211" s="8" t="s">
        <v>17</v>
      </c>
      <c r="E211" s="19">
        <f>SUM(E212:E238)</f>
        <v>4540</v>
      </c>
      <c r="F211" s="19">
        <f>SUM(F212:F238)</f>
        <v>6124.3450000000403</v>
      </c>
      <c r="G211" s="8"/>
      <c r="H211" s="8"/>
      <c r="I211" s="19">
        <f>SUM(I212:I238)</f>
        <v>464</v>
      </c>
      <c r="J211" s="19">
        <f>SUM(J212:J238)</f>
        <v>1006.405000000001</v>
      </c>
      <c r="K211" s="22"/>
    </row>
    <row r="212" spans="1:11" x14ac:dyDescent="0.15">
      <c r="A212" s="67"/>
      <c r="B212" s="56"/>
      <c r="C212" s="49"/>
      <c r="D212" s="11" t="s">
        <v>209</v>
      </c>
      <c r="E212" s="15">
        <v>25</v>
      </c>
      <c r="F212" s="15">
        <v>70</v>
      </c>
      <c r="G212" s="12" t="s">
        <v>19</v>
      </c>
      <c r="H212" s="12" t="s">
        <v>20</v>
      </c>
      <c r="I212" s="15">
        <v>25</v>
      </c>
      <c r="J212" s="15">
        <v>70</v>
      </c>
      <c r="K212" s="22"/>
    </row>
    <row r="213" spans="1:11" x14ac:dyDescent="0.15">
      <c r="A213" s="67"/>
      <c r="B213" s="56"/>
      <c r="C213" s="49"/>
      <c r="D213" s="11" t="s">
        <v>18</v>
      </c>
      <c r="E213" s="15">
        <v>49</v>
      </c>
      <c r="F213" s="15">
        <v>137.19999999999999</v>
      </c>
      <c r="G213" s="12" t="s">
        <v>19</v>
      </c>
      <c r="H213" s="12" t="s">
        <v>20</v>
      </c>
      <c r="I213" s="15">
        <v>49</v>
      </c>
      <c r="J213" s="15">
        <v>137.19999999999999</v>
      </c>
      <c r="K213" s="22"/>
    </row>
    <row r="214" spans="1:11" x14ac:dyDescent="0.15">
      <c r="A214" s="67"/>
      <c r="B214" s="56"/>
      <c r="C214" s="49"/>
      <c r="D214" s="11" t="s">
        <v>95</v>
      </c>
      <c r="E214" s="15">
        <v>19</v>
      </c>
      <c r="F214" s="15">
        <v>53.2</v>
      </c>
      <c r="G214" s="12" t="s">
        <v>19</v>
      </c>
      <c r="H214" s="12" t="s">
        <v>20</v>
      </c>
      <c r="I214" s="15">
        <v>19</v>
      </c>
      <c r="J214" s="15">
        <v>53.2</v>
      </c>
      <c r="K214" s="22"/>
    </row>
    <row r="215" spans="1:11" x14ac:dyDescent="0.15">
      <c r="A215" s="67"/>
      <c r="B215" s="56"/>
      <c r="C215" s="49"/>
      <c r="D215" s="11" t="s">
        <v>210</v>
      </c>
      <c r="E215" s="15">
        <v>1</v>
      </c>
      <c r="F215" s="15">
        <v>1.0548999999999999</v>
      </c>
      <c r="G215" s="12" t="s">
        <v>19</v>
      </c>
      <c r="H215" s="12" t="s">
        <v>20</v>
      </c>
      <c r="I215" s="15">
        <v>1</v>
      </c>
      <c r="J215" s="15">
        <v>1.0548999999999999</v>
      </c>
      <c r="K215" s="22"/>
    </row>
    <row r="216" spans="1:11" x14ac:dyDescent="0.15">
      <c r="A216" s="67"/>
      <c r="B216" s="56"/>
      <c r="C216" s="49"/>
      <c r="D216" s="11" t="s">
        <v>211</v>
      </c>
      <c r="E216" s="15">
        <v>1</v>
      </c>
      <c r="F216" s="15">
        <v>1.2658</v>
      </c>
      <c r="G216" s="12" t="s">
        <v>19</v>
      </c>
      <c r="H216" s="12" t="s">
        <v>20</v>
      </c>
      <c r="I216" s="15">
        <v>1</v>
      </c>
      <c r="J216" s="15">
        <v>1.2658</v>
      </c>
      <c r="K216" s="22"/>
    </row>
    <row r="217" spans="1:11" x14ac:dyDescent="0.15">
      <c r="A217" s="67"/>
      <c r="B217" s="56"/>
      <c r="C217" s="49"/>
      <c r="D217" s="11" t="s">
        <v>27</v>
      </c>
      <c r="E217" s="15">
        <v>43</v>
      </c>
      <c r="F217" s="15">
        <v>51.108199999999997</v>
      </c>
      <c r="G217" s="12" t="s">
        <v>19</v>
      </c>
      <c r="H217" s="12" t="s">
        <v>20</v>
      </c>
      <c r="I217" s="15">
        <v>43</v>
      </c>
      <c r="J217" s="15">
        <v>51.108199999999997</v>
      </c>
      <c r="K217" s="22"/>
    </row>
    <row r="218" spans="1:11" x14ac:dyDescent="0.15">
      <c r="A218" s="67"/>
      <c r="B218" s="56"/>
      <c r="C218" s="49"/>
      <c r="D218" s="11" t="s">
        <v>105</v>
      </c>
      <c r="E218" s="15">
        <v>92</v>
      </c>
      <c r="F218" s="15">
        <v>106.7328</v>
      </c>
      <c r="G218" s="12" t="s">
        <v>19</v>
      </c>
      <c r="H218" s="12" t="s">
        <v>20</v>
      </c>
      <c r="I218" s="15">
        <v>92</v>
      </c>
      <c r="J218" s="15">
        <v>106.7328</v>
      </c>
      <c r="K218" s="22"/>
    </row>
    <row r="219" spans="1:11" x14ac:dyDescent="0.15">
      <c r="A219" s="67"/>
      <c r="B219" s="56"/>
      <c r="C219" s="49"/>
      <c r="D219" s="11" t="s">
        <v>212</v>
      </c>
      <c r="E219" s="15">
        <v>13</v>
      </c>
      <c r="F219" s="15">
        <v>19.707999999999998</v>
      </c>
      <c r="G219" s="12" t="s">
        <v>19</v>
      </c>
      <c r="H219" s="12" t="s">
        <v>20</v>
      </c>
      <c r="I219" s="15">
        <v>13</v>
      </c>
      <c r="J219" s="15">
        <v>19.707999999999998</v>
      </c>
      <c r="K219" s="22"/>
    </row>
    <row r="220" spans="1:11" x14ac:dyDescent="0.15">
      <c r="A220" s="67"/>
      <c r="B220" s="56"/>
      <c r="C220" s="49"/>
      <c r="D220" s="11" t="s">
        <v>213</v>
      </c>
      <c r="E220" s="15">
        <v>1</v>
      </c>
      <c r="F220" s="15">
        <v>1.85</v>
      </c>
      <c r="G220" s="12" t="s">
        <v>19</v>
      </c>
      <c r="H220" s="12" t="s">
        <v>20</v>
      </c>
      <c r="I220" s="15">
        <v>1</v>
      </c>
      <c r="J220" s="15">
        <v>1.85</v>
      </c>
      <c r="K220" s="22"/>
    </row>
    <row r="221" spans="1:11" x14ac:dyDescent="0.15">
      <c r="A221" s="67"/>
      <c r="B221" s="56"/>
      <c r="C221" s="49"/>
      <c r="D221" s="11" t="s">
        <v>214</v>
      </c>
      <c r="E221" s="15">
        <v>3</v>
      </c>
      <c r="F221" s="15">
        <v>8.0853000000000002</v>
      </c>
      <c r="G221" s="12" t="s">
        <v>19</v>
      </c>
      <c r="H221" s="12" t="s">
        <v>20</v>
      </c>
      <c r="I221" s="15">
        <v>3</v>
      </c>
      <c r="J221" s="15">
        <v>8.0853000000000002</v>
      </c>
      <c r="K221" s="22"/>
    </row>
    <row r="222" spans="1:11" x14ac:dyDescent="0.15">
      <c r="A222" s="67"/>
      <c r="B222" s="56"/>
      <c r="C222" s="49"/>
      <c r="D222" s="11" t="s">
        <v>215</v>
      </c>
      <c r="E222" s="15">
        <v>5</v>
      </c>
      <c r="F222" s="15">
        <v>19.8</v>
      </c>
      <c r="G222" s="12" t="s">
        <v>19</v>
      </c>
      <c r="H222" s="12" t="s">
        <v>20</v>
      </c>
      <c r="I222" s="15">
        <v>5</v>
      </c>
      <c r="J222" s="15">
        <v>19.8</v>
      </c>
      <c r="K222" s="22"/>
    </row>
    <row r="223" spans="1:11" x14ac:dyDescent="0.15">
      <c r="A223" s="67"/>
      <c r="B223" s="56"/>
      <c r="C223" s="49"/>
      <c r="D223" s="11" t="s">
        <v>216</v>
      </c>
      <c r="E223" s="15">
        <v>7</v>
      </c>
      <c r="F223" s="15">
        <v>27.72</v>
      </c>
      <c r="G223" s="12" t="s">
        <v>19</v>
      </c>
      <c r="H223" s="12" t="s">
        <v>20</v>
      </c>
      <c r="I223" s="15">
        <v>7</v>
      </c>
      <c r="J223" s="15">
        <v>27.72</v>
      </c>
      <c r="K223" s="22"/>
    </row>
    <row r="224" spans="1:11" x14ac:dyDescent="0.15">
      <c r="A224" s="67"/>
      <c r="B224" s="56"/>
      <c r="C224" s="49"/>
      <c r="D224" s="11" t="s">
        <v>217</v>
      </c>
      <c r="E224" s="15">
        <v>9</v>
      </c>
      <c r="F224" s="15">
        <v>35.64</v>
      </c>
      <c r="G224" s="12" t="s">
        <v>19</v>
      </c>
      <c r="H224" s="12" t="s">
        <v>20</v>
      </c>
      <c r="I224" s="15">
        <v>9</v>
      </c>
      <c r="J224" s="15">
        <v>35.64</v>
      </c>
      <c r="K224" s="22"/>
    </row>
    <row r="225" spans="1:11" x14ac:dyDescent="0.15">
      <c r="A225" s="67"/>
      <c r="B225" s="56"/>
      <c r="C225" s="49"/>
      <c r="D225" s="11" t="s">
        <v>218</v>
      </c>
      <c r="E225" s="15">
        <v>10</v>
      </c>
      <c r="F225" s="15">
        <v>39.6</v>
      </c>
      <c r="G225" s="12" t="s">
        <v>19</v>
      </c>
      <c r="H225" s="12" t="s">
        <v>20</v>
      </c>
      <c r="I225" s="15">
        <v>10</v>
      </c>
      <c r="J225" s="15">
        <v>39.6</v>
      </c>
      <c r="K225" s="22"/>
    </row>
    <row r="226" spans="1:11" x14ac:dyDescent="0.15">
      <c r="A226" s="67"/>
      <c r="B226" s="56"/>
      <c r="C226" s="49"/>
      <c r="D226" s="11" t="s">
        <v>219</v>
      </c>
      <c r="E226" s="15">
        <v>8</v>
      </c>
      <c r="F226" s="15">
        <v>31.68</v>
      </c>
      <c r="G226" s="12" t="s">
        <v>19</v>
      </c>
      <c r="H226" s="12" t="s">
        <v>20</v>
      </c>
      <c r="I226" s="15">
        <v>8</v>
      </c>
      <c r="J226" s="15">
        <v>31.68</v>
      </c>
      <c r="K226" s="22"/>
    </row>
    <row r="227" spans="1:11" x14ac:dyDescent="0.15">
      <c r="A227" s="67"/>
      <c r="B227" s="56"/>
      <c r="C227" s="49"/>
      <c r="D227" s="11" t="s">
        <v>120</v>
      </c>
      <c r="E227" s="15">
        <v>10</v>
      </c>
      <c r="F227" s="15">
        <v>64.8</v>
      </c>
      <c r="G227" s="12" t="s">
        <v>19</v>
      </c>
      <c r="H227" s="12" t="s">
        <v>20</v>
      </c>
      <c r="I227" s="15">
        <v>10</v>
      </c>
      <c r="J227" s="15">
        <v>64.8</v>
      </c>
      <c r="K227" s="24"/>
    </row>
    <row r="228" spans="1:11" ht="27" x14ac:dyDescent="0.15">
      <c r="A228" s="67"/>
      <c r="B228" s="56"/>
      <c r="C228" s="49"/>
      <c r="D228" s="11" t="s">
        <v>137</v>
      </c>
      <c r="E228" s="15">
        <v>1</v>
      </c>
      <c r="F228" s="15">
        <v>1.26</v>
      </c>
      <c r="G228" s="12" t="s">
        <v>42</v>
      </c>
      <c r="H228" s="12" t="s">
        <v>43</v>
      </c>
      <c r="I228" s="15">
        <v>0</v>
      </c>
      <c r="J228" s="15">
        <v>0</v>
      </c>
      <c r="K228" s="24" t="s">
        <v>220</v>
      </c>
    </row>
    <row r="229" spans="1:11" ht="40.5" x14ac:dyDescent="0.15">
      <c r="A229" s="67"/>
      <c r="B229" s="56"/>
      <c r="C229" s="49"/>
      <c r="D229" s="11" t="s">
        <v>47</v>
      </c>
      <c r="E229" s="15">
        <v>1655</v>
      </c>
      <c r="F229" s="15">
        <v>2127.42</v>
      </c>
      <c r="G229" s="12" t="s">
        <v>42</v>
      </c>
      <c r="H229" s="12" t="s">
        <v>43</v>
      </c>
      <c r="I229" s="15">
        <v>0</v>
      </c>
      <c r="J229" s="15">
        <v>0</v>
      </c>
      <c r="K229" s="24" t="s">
        <v>221</v>
      </c>
    </row>
    <row r="230" spans="1:11" ht="40.5" x14ac:dyDescent="0.15">
      <c r="A230" s="67"/>
      <c r="B230" s="56"/>
      <c r="C230" s="49"/>
      <c r="D230" s="11" t="s">
        <v>222</v>
      </c>
      <c r="E230" s="15">
        <v>354</v>
      </c>
      <c r="F230" s="15">
        <v>456.29999999999802</v>
      </c>
      <c r="G230" s="12" t="s">
        <v>42</v>
      </c>
      <c r="H230" s="12" t="s">
        <v>43</v>
      </c>
      <c r="I230" s="15">
        <v>0</v>
      </c>
      <c r="J230" s="15">
        <v>0</v>
      </c>
      <c r="K230" s="24" t="s">
        <v>223</v>
      </c>
    </row>
    <row r="231" spans="1:11" ht="40.5" x14ac:dyDescent="0.15">
      <c r="A231" s="67"/>
      <c r="B231" s="56"/>
      <c r="C231" s="49"/>
      <c r="D231" s="11" t="s">
        <v>224</v>
      </c>
      <c r="E231" s="15">
        <v>182</v>
      </c>
      <c r="F231" s="15">
        <v>87.6</v>
      </c>
      <c r="G231" s="12" t="s">
        <v>42</v>
      </c>
      <c r="H231" s="12" t="s">
        <v>43</v>
      </c>
      <c r="I231" s="15">
        <v>0</v>
      </c>
      <c r="J231" s="15">
        <v>0</v>
      </c>
      <c r="K231" s="24" t="s">
        <v>225</v>
      </c>
    </row>
    <row r="232" spans="1:11" ht="40.5" x14ac:dyDescent="0.15">
      <c r="A232" s="67"/>
      <c r="B232" s="56"/>
      <c r="C232" s="49"/>
      <c r="D232" s="11" t="s">
        <v>226</v>
      </c>
      <c r="E232" s="15">
        <v>72</v>
      </c>
      <c r="F232" s="15">
        <v>34.799999999999997</v>
      </c>
      <c r="G232" s="12" t="s">
        <v>42</v>
      </c>
      <c r="H232" s="12" t="s">
        <v>43</v>
      </c>
      <c r="I232" s="15">
        <v>0</v>
      </c>
      <c r="J232" s="15">
        <v>0</v>
      </c>
      <c r="K232" s="24" t="s">
        <v>227</v>
      </c>
    </row>
    <row r="233" spans="1:11" ht="40.5" x14ac:dyDescent="0.15">
      <c r="A233" s="67"/>
      <c r="B233" s="56"/>
      <c r="C233" s="49"/>
      <c r="D233" s="11" t="s">
        <v>49</v>
      </c>
      <c r="E233" s="15">
        <v>1810</v>
      </c>
      <c r="F233" s="15">
        <v>2408.04000000004</v>
      </c>
      <c r="G233" s="12" t="s">
        <v>42</v>
      </c>
      <c r="H233" s="12" t="s">
        <v>43</v>
      </c>
      <c r="I233" s="15">
        <v>0</v>
      </c>
      <c r="J233" s="15">
        <v>0</v>
      </c>
      <c r="K233" s="24" t="s">
        <v>228</v>
      </c>
    </row>
    <row r="234" spans="1:11" ht="27" x14ac:dyDescent="0.15">
      <c r="A234" s="67"/>
      <c r="B234" s="56"/>
      <c r="C234" s="49"/>
      <c r="D234" s="11" t="s">
        <v>229</v>
      </c>
      <c r="E234" s="15">
        <v>2</v>
      </c>
      <c r="F234" s="15">
        <v>2.52</v>
      </c>
      <c r="G234" s="12" t="s">
        <v>42</v>
      </c>
      <c r="H234" s="12" t="s">
        <v>43</v>
      </c>
      <c r="I234" s="15">
        <v>0</v>
      </c>
      <c r="J234" s="15">
        <v>0</v>
      </c>
      <c r="K234" s="24" t="s">
        <v>230</v>
      </c>
    </row>
    <row r="235" spans="1:11" x14ac:dyDescent="0.15">
      <c r="A235" s="67"/>
      <c r="B235" s="56"/>
      <c r="C235" s="49"/>
      <c r="D235" s="11" t="s">
        <v>51</v>
      </c>
      <c r="E235" s="15">
        <v>5</v>
      </c>
      <c r="F235" s="15">
        <v>9</v>
      </c>
      <c r="G235" s="12" t="s">
        <v>19</v>
      </c>
      <c r="H235" s="12" t="s">
        <v>20</v>
      </c>
      <c r="I235" s="15">
        <v>5</v>
      </c>
      <c r="J235" s="15">
        <v>9</v>
      </c>
      <c r="K235" s="24"/>
    </row>
    <row r="236" spans="1:11" x14ac:dyDescent="0.15">
      <c r="A236" s="67"/>
      <c r="B236" s="56"/>
      <c r="C236" s="49"/>
      <c r="D236" s="11" t="s">
        <v>143</v>
      </c>
      <c r="E236" s="15">
        <v>147</v>
      </c>
      <c r="F236" s="15">
        <v>264.60000000000099</v>
      </c>
      <c r="G236" s="12" t="s">
        <v>19</v>
      </c>
      <c r="H236" s="12" t="s">
        <v>20</v>
      </c>
      <c r="I236" s="15">
        <v>147</v>
      </c>
      <c r="J236" s="15">
        <v>264.60000000000099</v>
      </c>
      <c r="K236" s="24"/>
    </row>
    <row r="237" spans="1:11" x14ac:dyDescent="0.15">
      <c r="A237" s="67"/>
      <c r="B237" s="56"/>
      <c r="C237" s="49"/>
      <c r="D237" s="11" t="s">
        <v>53</v>
      </c>
      <c r="E237" s="15">
        <v>9</v>
      </c>
      <c r="F237" s="15">
        <v>35.64</v>
      </c>
      <c r="G237" s="12" t="s">
        <v>19</v>
      </c>
      <c r="H237" s="12" t="s">
        <v>20</v>
      </c>
      <c r="I237" s="15">
        <v>9</v>
      </c>
      <c r="J237" s="15">
        <v>35.64</v>
      </c>
      <c r="K237" s="24"/>
    </row>
    <row r="238" spans="1:11" x14ac:dyDescent="0.15">
      <c r="A238" s="67"/>
      <c r="B238" s="56"/>
      <c r="C238" s="49"/>
      <c r="D238" s="11" t="s">
        <v>231</v>
      </c>
      <c r="E238" s="15">
        <v>7</v>
      </c>
      <c r="F238" s="15">
        <v>27.72</v>
      </c>
      <c r="G238" s="12" t="s">
        <v>19</v>
      </c>
      <c r="H238" s="12" t="s">
        <v>20</v>
      </c>
      <c r="I238" s="15">
        <v>7</v>
      </c>
      <c r="J238" s="15">
        <v>27.72</v>
      </c>
      <c r="K238" s="24"/>
    </row>
    <row r="239" spans="1:11" ht="18.75" customHeight="1" x14ac:dyDescent="0.15">
      <c r="A239" s="67"/>
      <c r="B239" s="57">
        <v>2</v>
      </c>
      <c r="C239" s="48" t="s">
        <v>56</v>
      </c>
      <c r="D239" s="8" t="s">
        <v>17</v>
      </c>
      <c r="E239" s="19">
        <f>SUM(E240:E266)</f>
        <v>438</v>
      </c>
      <c r="F239" s="19">
        <f>SUM(F240:F266)</f>
        <v>2033.4079999999999</v>
      </c>
      <c r="G239" s="13"/>
      <c r="H239" s="13"/>
      <c r="I239" s="19">
        <f>SUM(I240:I266)</f>
        <v>438</v>
      </c>
      <c r="J239" s="19">
        <f>SUM(J240:J266)</f>
        <v>2033.4079999999999</v>
      </c>
      <c r="K239" s="22"/>
    </row>
    <row r="240" spans="1:11" x14ac:dyDescent="0.15">
      <c r="A240" s="67"/>
      <c r="B240" s="57"/>
      <c r="C240" s="49"/>
      <c r="D240" s="11" t="s">
        <v>152</v>
      </c>
      <c r="E240" s="15">
        <v>19</v>
      </c>
      <c r="F240" s="18">
        <v>123.12</v>
      </c>
      <c r="G240" s="12" t="s">
        <v>19</v>
      </c>
      <c r="H240" s="12" t="s">
        <v>20</v>
      </c>
      <c r="I240" s="15">
        <v>19</v>
      </c>
      <c r="J240" s="15">
        <v>123.12</v>
      </c>
      <c r="K240" s="22"/>
    </row>
    <row r="241" spans="1:11" x14ac:dyDescent="0.15">
      <c r="A241" s="67"/>
      <c r="B241" s="57"/>
      <c r="C241" s="49"/>
      <c r="D241" s="11" t="s">
        <v>232</v>
      </c>
      <c r="E241" s="15">
        <v>1</v>
      </c>
      <c r="F241" s="18">
        <v>6.48</v>
      </c>
      <c r="G241" s="12" t="s">
        <v>19</v>
      </c>
      <c r="H241" s="12" t="s">
        <v>20</v>
      </c>
      <c r="I241" s="15">
        <v>1</v>
      </c>
      <c r="J241" s="15">
        <v>6.48</v>
      </c>
      <c r="K241" s="22"/>
    </row>
    <row r="242" spans="1:11" x14ac:dyDescent="0.15">
      <c r="A242" s="67"/>
      <c r="B242" s="57"/>
      <c r="C242" s="49"/>
      <c r="D242" s="11" t="s">
        <v>156</v>
      </c>
      <c r="E242" s="15">
        <v>21</v>
      </c>
      <c r="F242" s="18">
        <v>136.08000000000001</v>
      </c>
      <c r="G242" s="12" t="s">
        <v>19</v>
      </c>
      <c r="H242" s="12" t="s">
        <v>20</v>
      </c>
      <c r="I242" s="15">
        <v>21</v>
      </c>
      <c r="J242" s="15">
        <v>136.08000000000001</v>
      </c>
      <c r="K242" s="22"/>
    </row>
    <row r="243" spans="1:11" x14ac:dyDescent="0.15">
      <c r="A243" s="67"/>
      <c r="B243" s="57"/>
      <c r="C243" s="49"/>
      <c r="D243" s="11" t="s">
        <v>162</v>
      </c>
      <c r="E243" s="15">
        <v>39</v>
      </c>
      <c r="F243" s="18">
        <v>246.96</v>
      </c>
      <c r="G243" s="12" t="s">
        <v>19</v>
      </c>
      <c r="H243" s="12" t="s">
        <v>20</v>
      </c>
      <c r="I243" s="15">
        <v>39</v>
      </c>
      <c r="J243" s="15">
        <v>246.96</v>
      </c>
      <c r="K243" s="22"/>
    </row>
    <row r="244" spans="1:11" x14ac:dyDescent="0.15">
      <c r="A244" s="67"/>
      <c r="B244" s="57"/>
      <c r="C244" s="49"/>
      <c r="D244" s="11" t="s">
        <v>163</v>
      </c>
      <c r="E244" s="15">
        <v>1</v>
      </c>
      <c r="F244" s="18">
        <v>6.48</v>
      </c>
      <c r="G244" s="12" t="s">
        <v>19</v>
      </c>
      <c r="H244" s="12" t="s">
        <v>20</v>
      </c>
      <c r="I244" s="15">
        <v>1</v>
      </c>
      <c r="J244" s="15">
        <v>6.48</v>
      </c>
      <c r="K244" s="22"/>
    </row>
    <row r="245" spans="1:11" x14ac:dyDescent="0.15">
      <c r="A245" s="67"/>
      <c r="B245" s="57"/>
      <c r="C245" s="49"/>
      <c r="D245" s="11" t="s">
        <v>233</v>
      </c>
      <c r="E245" s="15">
        <v>70</v>
      </c>
      <c r="F245" s="18">
        <v>453.6</v>
      </c>
      <c r="G245" s="12" t="s">
        <v>19</v>
      </c>
      <c r="H245" s="12" t="s">
        <v>20</v>
      </c>
      <c r="I245" s="15">
        <v>70</v>
      </c>
      <c r="J245" s="15">
        <v>453.6</v>
      </c>
      <c r="K245" s="22"/>
    </row>
    <row r="246" spans="1:11" x14ac:dyDescent="0.15">
      <c r="A246" s="67"/>
      <c r="B246" s="57"/>
      <c r="C246" s="49"/>
      <c r="D246" s="11" t="s">
        <v>234</v>
      </c>
      <c r="E246" s="15">
        <v>2</v>
      </c>
      <c r="F246" s="18">
        <v>12.96</v>
      </c>
      <c r="G246" s="12" t="s">
        <v>19</v>
      </c>
      <c r="H246" s="12" t="s">
        <v>20</v>
      </c>
      <c r="I246" s="15">
        <v>2</v>
      </c>
      <c r="J246" s="15">
        <v>12.96</v>
      </c>
      <c r="K246" s="22"/>
    </row>
    <row r="247" spans="1:11" x14ac:dyDescent="0.15">
      <c r="A247" s="67"/>
      <c r="B247" s="57"/>
      <c r="C247" s="49"/>
      <c r="D247" s="11" t="s">
        <v>164</v>
      </c>
      <c r="E247" s="15">
        <v>6</v>
      </c>
      <c r="F247" s="18">
        <v>31.103999999999999</v>
      </c>
      <c r="G247" s="12" t="s">
        <v>19</v>
      </c>
      <c r="H247" s="12" t="s">
        <v>20</v>
      </c>
      <c r="I247" s="15">
        <v>6</v>
      </c>
      <c r="J247" s="15">
        <v>31.103999999999999</v>
      </c>
      <c r="K247" s="22"/>
    </row>
    <row r="248" spans="1:11" x14ac:dyDescent="0.15">
      <c r="A248" s="67"/>
      <c r="B248" s="57"/>
      <c r="C248" s="49"/>
      <c r="D248" s="11" t="s">
        <v>166</v>
      </c>
      <c r="E248" s="15">
        <v>1</v>
      </c>
      <c r="F248" s="18">
        <v>5.1840000000000002</v>
      </c>
      <c r="G248" s="12" t="s">
        <v>19</v>
      </c>
      <c r="H248" s="12" t="s">
        <v>20</v>
      </c>
      <c r="I248" s="15">
        <v>1</v>
      </c>
      <c r="J248" s="15">
        <v>5.1840000000000002</v>
      </c>
      <c r="K248" s="22"/>
    </row>
    <row r="249" spans="1:11" x14ac:dyDescent="0.15">
      <c r="A249" s="67"/>
      <c r="B249" s="57"/>
      <c r="C249" s="49"/>
      <c r="D249" s="11" t="s">
        <v>65</v>
      </c>
      <c r="E249" s="15">
        <v>15</v>
      </c>
      <c r="F249" s="18">
        <v>27</v>
      </c>
      <c r="G249" s="12" t="s">
        <v>19</v>
      </c>
      <c r="H249" s="12" t="s">
        <v>20</v>
      </c>
      <c r="I249" s="15">
        <v>15</v>
      </c>
      <c r="J249" s="15">
        <v>27</v>
      </c>
      <c r="K249" s="22"/>
    </row>
    <row r="250" spans="1:11" x14ac:dyDescent="0.15">
      <c r="A250" s="67"/>
      <c r="B250" s="57"/>
      <c r="C250" s="49"/>
      <c r="D250" s="11" t="s">
        <v>235</v>
      </c>
      <c r="E250" s="15">
        <v>21</v>
      </c>
      <c r="F250" s="18">
        <v>37.799999999999997</v>
      </c>
      <c r="G250" s="12" t="s">
        <v>19</v>
      </c>
      <c r="H250" s="12" t="s">
        <v>20</v>
      </c>
      <c r="I250" s="15">
        <v>21</v>
      </c>
      <c r="J250" s="15">
        <v>37.799999999999997</v>
      </c>
      <c r="K250" s="22"/>
    </row>
    <row r="251" spans="1:11" x14ac:dyDescent="0.15">
      <c r="A251" s="67"/>
      <c r="B251" s="57"/>
      <c r="C251" s="49"/>
      <c r="D251" s="11" t="s">
        <v>167</v>
      </c>
      <c r="E251" s="15">
        <v>5</v>
      </c>
      <c r="F251" s="18">
        <v>9</v>
      </c>
      <c r="G251" s="12" t="s">
        <v>19</v>
      </c>
      <c r="H251" s="12" t="s">
        <v>20</v>
      </c>
      <c r="I251" s="15">
        <v>5</v>
      </c>
      <c r="J251" s="15">
        <v>9</v>
      </c>
      <c r="K251" s="22"/>
    </row>
    <row r="252" spans="1:11" x14ac:dyDescent="0.15">
      <c r="A252" s="67"/>
      <c r="B252" s="57"/>
      <c r="C252" s="49"/>
      <c r="D252" s="11" t="s">
        <v>66</v>
      </c>
      <c r="E252" s="15">
        <v>4</v>
      </c>
      <c r="F252" s="18">
        <v>14.96</v>
      </c>
      <c r="G252" s="12" t="s">
        <v>19</v>
      </c>
      <c r="H252" s="12" t="s">
        <v>20</v>
      </c>
      <c r="I252" s="15">
        <v>4</v>
      </c>
      <c r="J252" s="15">
        <v>14.96</v>
      </c>
      <c r="K252" s="22"/>
    </row>
    <row r="253" spans="1:11" x14ac:dyDescent="0.15">
      <c r="A253" s="67"/>
      <c r="B253" s="57"/>
      <c r="C253" s="49"/>
      <c r="D253" s="11" t="s">
        <v>169</v>
      </c>
      <c r="E253" s="15">
        <v>13</v>
      </c>
      <c r="F253" s="18">
        <v>51.48</v>
      </c>
      <c r="G253" s="12" t="s">
        <v>19</v>
      </c>
      <c r="H253" s="12" t="s">
        <v>20</v>
      </c>
      <c r="I253" s="15">
        <v>13</v>
      </c>
      <c r="J253" s="15">
        <v>51.48</v>
      </c>
      <c r="K253" s="22"/>
    </row>
    <row r="254" spans="1:11" x14ac:dyDescent="0.15">
      <c r="A254" s="67"/>
      <c r="B254" s="57"/>
      <c r="C254" s="49"/>
      <c r="D254" s="11" t="s">
        <v>170</v>
      </c>
      <c r="E254" s="15">
        <v>24</v>
      </c>
      <c r="F254" s="18">
        <v>95.04</v>
      </c>
      <c r="G254" s="12" t="s">
        <v>19</v>
      </c>
      <c r="H254" s="12" t="s">
        <v>20</v>
      </c>
      <c r="I254" s="15">
        <v>24</v>
      </c>
      <c r="J254" s="15">
        <v>95.04</v>
      </c>
      <c r="K254" s="22"/>
    </row>
    <row r="255" spans="1:11" x14ac:dyDescent="0.15">
      <c r="A255" s="67"/>
      <c r="B255" s="57"/>
      <c r="C255" s="49"/>
      <c r="D255" s="11" t="s">
        <v>67</v>
      </c>
      <c r="E255" s="15">
        <v>4</v>
      </c>
      <c r="F255" s="18">
        <v>15.84</v>
      </c>
      <c r="G255" s="12" t="s">
        <v>19</v>
      </c>
      <c r="H255" s="12" t="s">
        <v>20</v>
      </c>
      <c r="I255" s="15">
        <v>4</v>
      </c>
      <c r="J255" s="15">
        <v>15.84</v>
      </c>
      <c r="K255" s="22"/>
    </row>
    <row r="256" spans="1:11" x14ac:dyDescent="0.15">
      <c r="A256" s="67"/>
      <c r="B256" s="57"/>
      <c r="C256" s="49"/>
      <c r="D256" s="11" t="s">
        <v>172</v>
      </c>
      <c r="E256" s="15">
        <v>9</v>
      </c>
      <c r="F256" s="18">
        <v>35.64</v>
      </c>
      <c r="G256" s="12" t="s">
        <v>19</v>
      </c>
      <c r="H256" s="12" t="s">
        <v>20</v>
      </c>
      <c r="I256" s="15">
        <v>9</v>
      </c>
      <c r="J256" s="15">
        <v>35.64</v>
      </c>
      <c r="K256" s="22"/>
    </row>
    <row r="257" spans="1:11" x14ac:dyDescent="0.15">
      <c r="A257" s="67"/>
      <c r="B257" s="57"/>
      <c r="C257" s="49"/>
      <c r="D257" s="11" t="s">
        <v>173</v>
      </c>
      <c r="E257" s="15">
        <v>19</v>
      </c>
      <c r="F257" s="18">
        <v>75.239999999999995</v>
      </c>
      <c r="G257" s="12" t="s">
        <v>19</v>
      </c>
      <c r="H257" s="12" t="s">
        <v>20</v>
      </c>
      <c r="I257" s="15">
        <v>19</v>
      </c>
      <c r="J257" s="15">
        <v>75.239999999999995</v>
      </c>
      <c r="K257" s="22"/>
    </row>
    <row r="258" spans="1:11" x14ac:dyDescent="0.15">
      <c r="A258" s="67"/>
      <c r="B258" s="57"/>
      <c r="C258" s="49"/>
      <c r="D258" s="11" t="s">
        <v>68</v>
      </c>
      <c r="E258" s="15">
        <v>12</v>
      </c>
      <c r="F258" s="18">
        <v>47.52</v>
      </c>
      <c r="G258" s="12" t="s">
        <v>19</v>
      </c>
      <c r="H258" s="12" t="s">
        <v>20</v>
      </c>
      <c r="I258" s="15">
        <v>12</v>
      </c>
      <c r="J258" s="15">
        <v>47.52</v>
      </c>
      <c r="K258" s="22"/>
    </row>
    <row r="259" spans="1:11" x14ac:dyDescent="0.15">
      <c r="A259" s="67"/>
      <c r="B259" s="57"/>
      <c r="C259" s="49"/>
      <c r="D259" s="11" t="s">
        <v>69</v>
      </c>
      <c r="E259" s="15">
        <v>4</v>
      </c>
      <c r="F259" s="18">
        <v>15.84</v>
      </c>
      <c r="G259" s="12" t="s">
        <v>19</v>
      </c>
      <c r="H259" s="12" t="s">
        <v>20</v>
      </c>
      <c r="I259" s="15">
        <v>4</v>
      </c>
      <c r="J259" s="15">
        <v>15.84</v>
      </c>
      <c r="K259" s="22"/>
    </row>
    <row r="260" spans="1:11" x14ac:dyDescent="0.15">
      <c r="A260" s="67"/>
      <c r="B260" s="57"/>
      <c r="C260" s="49"/>
      <c r="D260" s="11" t="s">
        <v>176</v>
      </c>
      <c r="E260" s="15">
        <v>7</v>
      </c>
      <c r="F260" s="18">
        <v>27.72</v>
      </c>
      <c r="G260" s="12" t="s">
        <v>19</v>
      </c>
      <c r="H260" s="12" t="s">
        <v>20</v>
      </c>
      <c r="I260" s="15">
        <v>7</v>
      </c>
      <c r="J260" s="15">
        <v>27.72</v>
      </c>
      <c r="K260" s="22"/>
    </row>
    <row r="261" spans="1:11" x14ac:dyDescent="0.15">
      <c r="A261" s="67"/>
      <c r="B261" s="57"/>
      <c r="C261" s="49"/>
      <c r="D261" s="11" t="s">
        <v>177</v>
      </c>
      <c r="E261" s="15">
        <v>29</v>
      </c>
      <c r="F261" s="18">
        <v>114.84</v>
      </c>
      <c r="G261" s="12" t="s">
        <v>19</v>
      </c>
      <c r="H261" s="12" t="s">
        <v>20</v>
      </c>
      <c r="I261" s="15">
        <v>29</v>
      </c>
      <c r="J261" s="15">
        <v>114.84</v>
      </c>
      <c r="K261" s="22"/>
    </row>
    <row r="262" spans="1:11" x14ac:dyDescent="0.15">
      <c r="A262" s="67"/>
      <c r="B262" s="57"/>
      <c r="C262" s="49"/>
      <c r="D262" s="11" t="s">
        <v>178</v>
      </c>
      <c r="E262" s="15">
        <v>44</v>
      </c>
      <c r="F262" s="18">
        <v>174.24</v>
      </c>
      <c r="G262" s="12" t="s">
        <v>19</v>
      </c>
      <c r="H262" s="12" t="s">
        <v>20</v>
      </c>
      <c r="I262" s="15">
        <v>44</v>
      </c>
      <c r="J262" s="15">
        <v>174.24</v>
      </c>
      <c r="K262" s="22"/>
    </row>
    <row r="263" spans="1:11" x14ac:dyDescent="0.15">
      <c r="A263" s="67"/>
      <c r="B263" s="57"/>
      <c r="C263" s="49"/>
      <c r="D263" s="11" t="s">
        <v>179</v>
      </c>
      <c r="E263" s="15">
        <v>2</v>
      </c>
      <c r="F263" s="18">
        <v>7.92</v>
      </c>
      <c r="G263" s="12" t="s">
        <v>19</v>
      </c>
      <c r="H263" s="12" t="s">
        <v>20</v>
      </c>
      <c r="I263" s="15">
        <v>2</v>
      </c>
      <c r="J263" s="15">
        <v>7.92</v>
      </c>
      <c r="K263" s="22"/>
    </row>
    <row r="264" spans="1:11" x14ac:dyDescent="0.15">
      <c r="A264" s="67"/>
      <c r="B264" s="57"/>
      <c r="C264" s="49"/>
      <c r="D264" s="11" t="s">
        <v>72</v>
      </c>
      <c r="E264" s="15">
        <v>10</v>
      </c>
      <c r="F264" s="15">
        <v>39.6</v>
      </c>
      <c r="G264" s="12" t="s">
        <v>19</v>
      </c>
      <c r="H264" s="12" t="s">
        <v>20</v>
      </c>
      <c r="I264" s="15">
        <v>10</v>
      </c>
      <c r="J264" s="15">
        <v>39.6</v>
      </c>
      <c r="K264" s="22"/>
    </row>
    <row r="265" spans="1:11" x14ac:dyDescent="0.15">
      <c r="A265" s="67"/>
      <c r="B265" s="57"/>
      <c r="C265" s="49"/>
      <c r="D265" s="11" t="s">
        <v>73</v>
      </c>
      <c r="E265" s="15">
        <v>51</v>
      </c>
      <c r="F265" s="15">
        <v>201.96</v>
      </c>
      <c r="G265" s="12" t="s">
        <v>19</v>
      </c>
      <c r="H265" s="12" t="s">
        <v>20</v>
      </c>
      <c r="I265" s="15">
        <v>51</v>
      </c>
      <c r="J265" s="15">
        <v>201.96</v>
      </c>
      <c r="K265" s="24"/>
    </row>
    <row r="266" spans="1:11" x14ac:dyDescent="0.15">
      <c r="A266" s="67"/>
      <c r="B266" s="57"/>
      <c r="C266" s="54"/>
      <c r="D266" s="11" t="s">
        <v>182</v>
      </c>
      <c r="E266" s="15">
        <v>5</v>
      </c>
      <c r="F266" s="15">
        <v>19.8</v>
      </c>
      <c r="G266" s="12" t="s">
        <v>19</v>
      </c>
      <c r="H266" s="12" t="s">
        <v>20</v>
      </c>
      <c r="I266" s="15">
        <v>5</v>
      </c>
      <c r="J266" s="15">
        <v>19.8</v>
      </c>
      <c r="K266" s="22"/>
    </row>
    <row r="267" spans="1:11" ht="20.100000000000001" customHeight="1" x14ac:dyDescent="0.15">
      <c r="A267" s="67"/>
      <c r="B267" s="58">
        <v>3</v>
      </c>
      <c r="C267" s="51" t="s">
        <v>74</v>
      </c>
      <c r="D267" s="8" t="s">
        <v>17</v>
      </c>
      <c r="E267" s="19">
        <f>SUM(E268:E284)</f>
        <v>7618</v>
      </c>
      <c r="F267" s="19">
        <f>SUM(F268:F284)</f>
        <v>9471.2939999999999</v>
      </c>
      <c r="G267" s="12"/>
      <c r="H267" s="11"/>
      <c r="I267" s="19">
        <f>SUM(I268:I284)</f>
        <v>7618</v>
      </c>
      <c r="J267" s="19">
        <f>SUM(J268:J284)</f>
        <v>9471.2939999999999</v>
      </c>
      <c r="K267" s="11"/>
    </row>
    <row r="268" spans="1:11" ht="81" x14ac:dyDescent="0.15">
      <c r="A268" s="67"/>
      <c r="B268" s="59"/>
      <c r="C268" s="52"/>
      <c r="D268" s="11" t="s">
        <v>75</v>
      </c>
      <c r="E268" s="15">
        <v>2190</v>
      </c>
      <c r="F268" s="15">
        <v>2706.1019999999999</v>
      </c>
      <c r="G268" s="12" t="s">
        <v>37</v>
      </c>
      <c r="H268" s="12" t="s">
        <v>37</v>
      </c>
      <c r="I268" s="15">
        <v>2190</v>
      </c>
      <c r="J268" s="15">
        <v>2706.1019999999999</v>
      </c>
      <c r="K268" s="27" t="s">
        <v>78</v>
      </c>
    </row>
    <row r="269" spans="1:11" ht="81" x14ac:dyDescent="0.15">
      <c r="A269" s="67"/>
      <c r="B269" s="59"/>
      <c r="C269" s="52"/>
      <c r="D269" s="11" t="s">
        <v>77</v>
      </c>
      <c r="E269" s="15">
        <v>50</v>
      </c>
      <c r="F269" s="15">
        <v>61.488</v>
      </c>
      <c r="G269" s="12" t="s">
        <v>37</v>
      </c>
      <c r="H269" s="12" t="s">
        <v>37</v>
      </c>
      <c r="I269" s="15">
        <v>50</v>
      </c>
      <c r="J269" s="15">
        <v>61.488</v>
      </c>
      <c r="K269" s="27" t="s">
        <v>78</v>
      </c>
    </row>
    <row r="270" spans="1:11" ht="81" x14ac:dyDescent="0.15">
      <c r="A270" s="67"/>
      <c r="B270" s="59"/>
      <c r="C270" s="52"/>
      <c r="D270" s="11" t="s">
        <v>184</v>
      </c>
      <c r="E270" s="15">
        <v>80</v>
      </c>
      <c r="F270" s="15">
        <v>99.287999999999997</v>
      </c>
      <c r="G270" s="12" t="s">
        <v>37</v>
      </c>
      <c r="H270" s="12" t="s">
        <v>37</v>
      </c>
      <c r="I270" s="15">
        <v>80</v>
      </c>
      <c r="J270" s="15">
        <v>99.287999999999997</v>
      </c>
      <c r="K270" s="27" t="s">
        <v>78</v>
      </c>
    </row>
    <row r="271" spans="1:11" ht="81" x14ac:dyDescent="0.15">
      <c r="A271" s="67"/>
      <c r="B271" s="59"/>
      <c r="C271" s="52"/>
      <c r="D271" s="11" t="s">
        <v>236</v>
      </c>
      <c r="E271" s="15">
        <v>134</v>
      </c>
      <c r="F271" s="15">
        <v>168.84</v>
      </c>
      <c r="G271" s="12" t="s">
        <v>37</v>
      </c>
      <c r="H271" s="12" t="s">
        <v>37</v>
      </c>
      <c r="I271" s="15">
        <v>134</v>
      </c>
      <c r="J271" s="15">
        <v>168.84</v>
      </c>
      <c r="K271" s="27" t="s">
        <v>78</v>
      </c>
    </row>
    <row r="272" spans="1:11" ht="81" x14ac:dyDescent="0.15">
      <c r="A272" s="67"/>
      <c r="B272" s="59"/>
      <c r="C272" s="52"/>
      <c r="D272" s="11" t="s">
        <v>237</v>
      </c>
      <c r="E272" s="15">
        <v>314</v>
      </c>
      <c r="F272" s="15">
        <v>395.64</v>
      </c>
      <c r="G272" s="12" t="s">
        <v>37</v>
      </c>
      <c r="H272" s="12" t="s">
        <v>37</v>
      </c>
      <c r="I272" s="15">
        <v>314</v>
      </c>
      <c r="J272" s="15">
        <v>395.64</v>
      </c>
      <c r="K272" s="27" t="s">
        <v>78</v>
      </c>
    </row>
    <row r="273" spans="1:11" ht="81" x14ac:dyDescent="0.15">
      <c r="A273" s="67"/>
      <c r="B273" s="59"/>
      <c r="C273" s="52"/>
      <c r="D273" s="11" t="s">
        <v>238</v>
      </c>
      <c r="E273" s="15">
        <v>469</v>
      </c>
      <c r="F273" s="15">
        <v>590.56200000000001</v>
      </c>
      <c r="G273" s="12" t="s">
        <v>37</v>
      </c>
      <c r="H273" s="12" t="s">
        <v>37</v>
      </c>
      <c r="I273" s="15">
        <v>469</v>
      </c>
      <c r="J273" s="15">
        <v>590.56200000000001</v>
      </c>
      <c r="K273" s="27" t="s">
        <v>78</v>
      </c>
    </row>
    <row r="274" spans="1:11" ht="81" x14ac:dyDescent="0.15">
      <c r="A274" s="67"/>
      <c r="B274" s="59"/>
      <c r="C274" s="52"/>
      <c r="D274" s="11" t="s">
        <v>239</v>
      </c>
      <c r="E274" s="15">
        <v>9</v>
      </c>
      <c r="F274" s="15">
        <v>11.34</v>
      </c>
      <c r="G274" s="12" t="s">
        <v>37</v>
      </c>
      <c r="H274" s="12" t="s">
        <v>37</v>
      </c>
      <c r="I274" s="15">
        <v>9</v>
      </c>
      <c r="J274" s="15">
        <v>11.34</v>
      </c>
      <c r="K274" s="27" t="s">
        <v>78</v>
      </c>
    </row>
    <row r="275" spans="1:11" ht="81" x14ac:dyDescent="0.15">
      <c r="A275" s="67"/>
      <c r="B275" s="59"/>
      <c r="C275" s="52"/>
      <c r="D275" s="11" t="s">
        <v>79</v>
      </c>
      <c r="E275" s="15">
        <v>10</v>
      </c>
      <c r="F275" s="15">
        <v>12.6</v>
      </c>
      <c r="G275" s="12" t="s">
        <v>37</v>
      </c>
      <c r="H275" s="12" t="s">
        <v>37</v>
      </c>
      <c r="I275" s="15">
        <v>10</v>
      </c>
      <c r="J275" s="15">
        <v>12.6</v>
      </c>
      <c r="K275" s="27" t="s">
        <v>78</v>
      </c>
    </row>
    <row r="276" spans="1:11" ht="81" x14ac:dyDescent="0.15">
      <c r="A276" s="67"/>
      <c r="B276" s="59"/>
      <c r="C276" s="52"/>
      <c r="D276" s="11" t="s">
        <v>185</v>
      </c>
      <c r="E276" s="15">
        <v>6</v>
      </c>
      <c r="F276" s="15">
        <v>7.56</v>
      </c>
      <c r="G276" s="12" t="s">
        <v>37</v>
      </c>
      <c r="H276" s="12" t="s">
        <v>37</v>
      </c>
      <c r="I276" s="15">
        <v>6</v>
      </c>
      <c r="J276" s="15">
        <v>7.56</v>
      </c>
      <c r="K276" s="27" t="s">
        <v>78</v>
      </c>
    </row>
    <row r="277" spans="1:11" ht="81" x14ac:dyDescent="0.15">
      <c r="A277" s="67"/>
      <c r="B277" s="59"/>
      <c r="C277" s="52"/>
      <c r="D277" s="11" t="s">
        <v>186</v>
      </c>
      <c r="E277" s="15">
        <v>2765</v>
      </c>
      <c r="F277" s="15">
        <v>3415.1039999999998</v>
      </c>
      <c r="G277" s="12" t="s">
        <v>37</v>
      </c>
      <c r="H277" s="12" t="s">
        <v>37</v>
      </c>
      <c r="I277" s="15">
        <v>2765</v>
      </c>
      <c r="J277" s="15">
        <v>3415.1039999999998</v>
      </c>
      <c r="K277" s="27" t="s">
        <v>78</v>
      </c>
    </row>
    <row r="278" spans="1:11" ht="81" x14ac:dyDescent="0.15">
      <c r="A278" s="67"/>
      <c r="B278" s="59"/>
      <c r="C278" s="52"/>
      <c r="D278" s="11" t="s">
        <v>187</v>
      </c>
      <c r="E278" s="15">
        <v>31</v>
      </c>
      <c r="F278" s="15">
        <v>38.682000000000002</v>
      </c>
      <c r="G278" s="12" t="s">
        <v>37</v>
      </c>
      <c r="H278" s="12" t="s">
        <v>37</v>
      </c>
      <c r="I278" s="15">
        <v>31</v>
      </c>
      <c r="J278" s="15">
        <v>38.682000000000002</v>
      </c>
      <c r="K278" s="27" t="s">
        <v>78</v>
      </c>
    </row>
    <row r="279" spans="1:11" ht="81" x14ac:dyDescent="0.15">
      <c r="A279" s="67"/>
      <c r="B279" s="59"/>
      <c r="C279" s="52"/>
      <c r="D279" s="11" t="s">
        <v>240</v>
      </c>
      <c r="E279" s="15">
        <v>3</v>
      </c>
      <c r="F279" s="15">
        <v>3.78</v>
      </c>
      <c r="G279" s="12" t="s">
        <v>37</v>
      </c>
      <c r="H279" s="12" t="s">
        <v>37</v>
      </c>
      <c r="I279" s="15">
        <v>3</v>
      </c>
      <c r="J279" s="15">
        <v>3.78</v>
      </c>
      <c r="K279" s="27" t="s">
        <v>78</v>
      </c>
    </row>
    <row r="280" spans="1:11" ht="81" x14ac:dyDescent="0.15">
      <c r="A280" s="67"/>
      <c r="B280" s="59"/>
      <c r="C280" s="52"/>
      <c r="D280" s="11" t="s">
        <v>188</v>
      </c>
      <c r="E280" s="15">
        <v>61</v>
      </c>
      <c r="F280" s="15">
        <v>76.86</v>
      </c>
      <c r="G280" s="12" t="s">
        <v>37</v>
      </c>
      <c r="H280" s="12" t="s">
        <v>37</v>
      </c>
      <c r="I280" s="15">
        <v>61</v>
      </c>
      <c r="J280" s="15">
        <v>76.86</v>
      </c>
      <c r="K280" s="27" t="s">
        <v>78</v>
      </c>
    </row>
    <row r="281" spans="1:11" ht="81" x14ac:dyDescent="0.15">
      <c r="A281" s="67"/>
      <c r="B281" s="59"/>
      <c r="C281" s="52"/>
      <c r="D281" s="11" t="s">
        <v>241</v>
      </c>
      <c r="E281" s="15">
        <v>426</v>
      </c>
      <c r="F281" s="15">
        <v>536.76</v>
      </c>
      <c r="G281" s="12" t="s">
        <v>37</v>
      </c>
      <c r="H281" s="12" t="s">
        <v>37</v>
      </c>
      <c r="I281" s="15">
        <v>426</v>
      </c>
      <c r="J281" s="15">
        <v>536.76</v>
      </c>
      <c r="K281" s="27" t="s">
        <v>78</v>
      </c>
    </row>
    <row r="282" spans="1:11" ht="81" x14ac:dyDescent="0.15">
      <c r="A282" s="67"/>
      <c r="B282" s="59"/>
      <c r="C282" s="52"/>
      <c r="D282" s="11" t="s">
        <v>242</v>
      </c>
      <c r="E282" s="15">
        <v>348</v>
      </c>
      <c r="F282" s="15">
        <v>438.10199999999998</v>
      </c>
      <c r="G282" s="12" t="s">
        <v>37</v>
      </c>
      <c r="H282" s="12" t="s">
        <v>37</v>
      </c>
      <c r="I282" s="15">
        <v>348</v>
      </c>
      <c r="J282" s="15">
        <v>438.10199999999998</v>
      </c>
      <c r="K282" s="27" t="s">
        <v>78</v>
      </c>
    </row>
    <row r="283" spans="1:11" ht="81" x14ac:dyDescent="0.15">
      <c r="A283" s="67"/>
      <c r="B283" s="59"/>
      <c r="C283" s="52"/>
      <c r="D283" s="39" t="s">
        <v>243</v>
      </c>
      <c r="E283" s="26">
        <v>694</v>
      </c>
      <c r="F283" s="26">
        <v>873.30600000000004</v>
      </c>
      <c r="G283" s="12" t="s">
        <v>37</v>
      </c>
      <c r="H283" s="12" t="s">
        <v>37</v>
      </c>
      <c r="I283" s="26">
        <v>694</v>
      </c>
      <c r="J283" s="26">
        <v>873.30600000000004</v>
      </c>
      <c r="K283" s="27" t="s">
        <v>78</v>
      </c>
    </row>
    <row r="284" spans="1:11" ht="81" x14ac:dyDescent="0.15">
      <c r="A284" s="67"/>
      <c r="B284" s="60"/>
      <c r="C284" s="53"/>
      <c r="D284" s="39" t="s">
        <v>244</v>
      </c>
      <c r="E284" s="26">
        <v>28</v>
      </c>
      <c r="F284" s="26">
        <v>35.28</v>
      </c>
      <c r="G284" s="12" t="s">
        <v>37</v>
      </c>
      <c r="H284" s="12" t="s">
        <v>37</v>
      </c>
      <c r="I284" s="26">
        <v>28</v>
      </c>
      <c r="J284" s="26">
        <v>35.28</v>
      </c>
      <c r="K284" s="27" t="s">
        <v>78</v>
      </c>
    </row>
    <row r="285" spans="1:11" s="1" customFormat="1" ht="20.100000000000001" customHeight="1" x14ac:dyDescent="0.15">
      <c r="A285" s="67"/>
      <c r="B285" s="48">
        <v>4</v>
      </c>
      <c r="C285" s="48" t="s">
        <v>80</v>
      </c>
      <c r="D285" s="8" t="s">
        <v>17</v>
      </c>
      <c r="E285" s="21">
        <f>SUM(E286:E300)</f>
        <v>1025</v>
      </c>
      <c r="F285" s="21">
        <f>SUM(F286:F300)</f>
        <v>2856.2675999999956</v>
      </c>
      <c r="G285" s="13"/>
      <c r="H285" s="13"/>
      <c r="I285" s="21">
        <f>SUM(I286:I300)</f>
        <v>1025</v>
      </c>
      <c r="J285" s="21">
        <f>SUM(J286:J300)</f>
        <v>2856.2675999999956</v>
      </c>
      <c r="K285" s="21"/>
    </row>
    <row r="286" spans="1:11" ht="15" customHeight="1" x14ac:dyDescent="0.15">
      <c r="A286" s="67"/>
      <c r="B286" s="49"/>
      <c r="C286" s="49"/>
      <c r="D286" s="11" t="s">
        <v>191</v>
      </c>
      <c r="E286" s="22">
        <v>152</v>
      </c>
      <c r="F286" s="22">
        <v>425.60000000000099</v>
      </c>
      <c r="G286" s="12" t="s">
        <v>19</v>
      </c>
      <c r="H286" s="12" t="s">
        <v>20</v>
      </c>
      <c r="I286" s="22">
        <v>152</v>
      </c>
      <c r="J286" s="22">
        <v>425.60000000000099</v>
      </c>
      <c r="K286" s="22"/>
    </row>
    <row r="287" spans="1:11" ht="15" customHeight="1" x14ac:dyDescent="0.15">
      <c r="A287" s="67"/>
      <c r="B287" s="49"/>
      <c r="C287" s="49"/>
      <c r="D287" s="11" t="s">
        <v>189</v>
      </c>
      <c r="E287" s="22">
        <v>315</v>
      </c>
      <c r="F287" s="22">
        <v>881.999999999995</v>
      </c>
      <c r="G287" s="12" t="s">
        <v>19</v>
      </c>
      <c r="H287" s="12" t="s">
        <v>20</v>
      </c>
      <c r="I287" s="22">
        <v>315</v>
      </c>
      <c r="J287" s="22">
        <v>881.999999999995</v>
      </c>
      <c r="K287" s="22"/>
    </row>
    <row r="288" spans="1:11" ht="15" customHeight="1" x14ac:dyDescent="0.15">
      <c r="A288" s="67"/>
      <c r="B288" s="49"/>
      <c r="C288" s="49"/>
      <c r="D288" s="11" t="s">
        <v>194</v>
      </c>
      <c r="E288" s="22">
        <v>4</v>
      </c>
      <c r="F288" s="22">
        <v>11.2</v>
      </c>
      <c r="G288" s="12" t="s">
        <v>19</v>
      </c>
      <c r="H288" s="12" t="s">
        <v>20</v>
      </c>
      <c r="I288" s="22">
        <v>4</v>
      </c>
      <c r="J288" s="22">
        <v>11.2</v>
      </c>
      <c r="K288" s="22"/>
    </row>
    <row r="289" spans="1:11" ht="15" customHeight="1" x14ac:dyDescent="0.15">
      <c r="A289" s="67"/>
      <c r="B289" s="49"/>
      <c r="C289" s="49"/>
      <c r="D289" s="11" t="s">
        <v>245</v>
      </c>
      <c r="E289" s="22">
        <v>1</v>
      </c>
      <c r="F289" s="22">
        <v>2.8</v>
      </c>
      <c r="G289" s="12" t="s">
        <v>19</v>
      </c>
      <c r="H289" s="12" t="s">
        <v>20</v>
      </c>
      <c r="I289" s="22">
        <v>1</v>
      </c>
      <c r="J289" s="22">
        <v>2.8</v>
      </c>
      <c r="K289" s="22"/>
    </row>
    <row r="290" spans="1:11" ht="15" customHeight="1" x14ac:dyDescent="0.15">
      <c r="A290" s="67"/>
      <c r="B290" s="49"/>
      <c r="C290" s="49"/>
      <c r="D290" s="11" t="s">
        <v>246</v>
      </c>
      <c r="E290" s="22">
        <v>22</v>
      </c>
      <c r="F290" s="22">
        <v>61.6</v>
      </c>
      <c r="G290" s="12" t="s">
        <v>19</v>
      </c>
      <c r="H290" s="12" t="s">
        <v>20</v>
      </c>
      <c r="I290" s="22">
        <v>22</v>
      </c>
      <c r="J290" s="22">
        <v>61.6</v>
      </c>
      <c r="K290" s="22"/>
    </row>
    <row r="291" spans="1:11" ht="15" customHeight="1" x14ac:dyDescent="0.15">
      <c r="A291" s="67"/>
      <c r="B291" s="49"/>
      <c r="C291" s="49"/>
      <c r="D291" s="11" t="s">
        <v>247</v>
      </c>
      <c r="E291" s="22">
        <v>2</v>
      </c>
      <c r="F291" s="22">
        <v>5.6</v>
      </c>
      <c r="G291" s="12" t="s">
        <v>19</v>
      </c>
      <c r="H291" s="12" t="s">
        <v>20</v>
      </c>
      <c r="I291" s="22">
        <v>2</v>
      </c>
      <c r="J291" s="22">
        <v>5.6</v>
      </c>
      <c r="K291" s="22"/>
    </row>
    <row r="292" spans="1:11" ht="15" customHeight="1" x14ac:dyDescent="0.15">
      <c r="A292" s="67"/>
      <c r="B292" s="49"/>
      <c r="C292" s="49"/>
      <c r="D292" s="11" t="s">
        <v>82</v>
      </c>
      <c r="E292" s="22">
        <v>9</v>
      </c>
      <c r="F292" s="22">
        <v>25.2</v>
      </c>
      <c r="G292" s="12" t="s">
        <v>19</v>
      </c>
      <c r="H292" s="12" t="s">
        <v>20</v>
      </c>
      <c r="I292" s="22">
        <v>9</v>
      </c>
      <c r="J292" s="22">
        <v>25.2</v>
      </c>
      <c r="K292" s="22"/>
    </row>
    <row r="293" spans="1:11" ht="15" customHeight="1" x14ac:dyDescent="0.15">
      <c r="A293" s="67"/>
      <c r="B293" s="49"/>
      <c r="C293" s="49"/>
      <c r="D293" s="11" t="s">
        <v>248</v>
      </c>
      <c r="E293" s="22">
        <v>1</v>
      </c>
      <c r="F293" s="22">
        <v>2.8</v>
      </c>
      <c r="G293" s="12" t="s">
        <v>19</v>
      </c>
      <c r="H293" s="12" t="s">
        <v>20</v>
      </c>
      <c r="I293" s="22">
        <v>1</v>
      </c>
      <c r="J293" s="22">
        <v>2.8</v>
      </c>
      <c r="K293" s="22"/>
    </row>
    <row r="294" spans="1:11" ht="15" customHeight="1" x14ac:dyDescent="0.15">
      <c r="A294" s="67"/>
      <c r="B294" s="49"/>
      <c r="C294" s="49"/>
      <c r="D294" s="11" t="s">
        <v>249</v>
      </c>
      <c r="E294" s="22">
        <v>15</v>
      </c>
      <c r="F294" s="22">
        <v>42</v>
      </c>
      <c r="G294" s="12" t="s">
        <v>19</v>
      </c>
      <c r="H294" s="12" t="s">
        <v>20</v>
      </c>
      <c r="I294" s="22">
        <v>15</v>
      </c>
      <c r="J294" s="22">
        <v>42</v>
      </c>
      <c r="K294" s="22"/>
    </row>
    <row r="295" spans="1:11" ht="15" customHeight="1" x14ac:dyDescent="0.15">
      <c r="A295" s="67"/>
      <c r="B295" s="49"/>
      <c r="C295" s="49"/>
      <c r="D295" s="11" t="s">
        <v>192</v>
      </c>
      <c r="E295" s="22">
        <v>71</v>
      </c>
      <c r="F295" s="22">
        <v>198.8</v>
      </c>
      <c r="G295" s="12" t="s">
        <v>19</v>
      </c>
      <c r="H295" s="12" t="s">
        <v>20</v>
      </c>
      <c r="I295" s="22">
        <v>71</v>
      </c>
      <c r="J295" s="22">
        <v>198.8</v>
      </c>
      <c r="K295" s="22"/>
    </row>
    <row r="296" spans="1:11" ht="15" customHeight="1" x14ac:dyDescent="0.15">
      <c r="A296" s="67"/>
      <c r="B296" s="49"/>
      <c r="C296" s="49"/>
      <c r="D296" s="11" t="s">
        <v>250</v>
      </c>
      <c r="E296" s="22">
        <v>94</v>
      </c>
      <c r="F296" s="22">
        <v>263.2</v>
      </c>
      <c r="G296" s="12" t="s">
        <v>19</v>
      </c>
      <c r="H296" s="12" t="s">
        <v>20</v>
      </c>
      <c r="I296" s="22">
        <v>94</v>
      </c>
      <c r="J296" s="22">
        <v>263.2</v>
      </c>
      <c r="K296" s="22"/>
    </row>
    <row r="297" spans="1:11" ht="15" customHeight="1" x14ac:dyDescent="0.15">
      <c r="A297" s="67"/>
      <c r="B297" s="49"/>
      <c r="C297" s="49"/>
      <c r="D297" s="11" t="s">
        <v>81</v>
      </c>
      <c r="E297" s="22">
        <v>323</v>
      </c>
      <c r="F297" s="22">
        <v>904.4</v>
      </c>
      <c r="G297" s="12" t="s">
        <v>19</v>
      </c>
      <c r="H297" s="12" t="s">
        <v>20</v>
      </c>
      <c r="I297" s="22">
        <v>323</v>
      </c>
      <c r="J297" s="22">
        <v>904.4</v>
      </c>
      <c r="K297" s="22"/>
    </row>
    <row r="298" spans="1:11" ht="15" customHeight="1" x14ac:dyDescent="0.15">
      <c r="A298" s="67"/>
      <c r="B298" s="49"/>
      <c r="C298" s="49"/>
      <c r="D298" s="11" t="s">
        <v>251</v>
      </c>
      <c r="E298" s="22">
        <v>1</v>
      </c>
      <c r="F298" s="22">
        <v>2.8</v>
      </c>
      <c r="G298" s="12" t="s">
        <v>19</v>
      </c>
      <c r="H298" s="12" t="s">
        <v>20</v>
      </c>
      <c r="I298" s="22">
        <v>1</v>
      </c>
      <c r="J298" s="22">
        <v>2.8</v>
      </c>
      <c r="K298" s="22"/>
    </row>
    <row r="299" spans="1:11" ht="15" customHeight="1" x14ac:dyDescent="0.15">
      <c r="A299" s="67"/>
      <c r="B299" s="49"/>
      <c r="C299" s="49"/>
      <c r="D299" s="11" t="s">
        <v>193</v>
      </c>
      <c r="E299" s="22">
        <v>11</v>
      </c>
      <c r="F299" s="22">
        <v>17.067599999999999</v>
      </c>
      <c r="G299" s="12" t="s">
        <v>19</v>
      </c>
      <c r="H299" s="12" t="s">
        <v>20</v>
      </c>
      <c r="I299" s="22">
        <v>11</v>
      </c>
      <c r="J299" s="22">
        <v>17.067599999999999</v>
      </c>
      <c r="K299" s="22"/>
    </row>
    <row r="300" spans="1:11" ht="15" customHeight="1" x14ac:dyDescent="0.15">
      <c r="A300" s="67"/>
      <c r="B300" s="49"/>
      <c r="C300" s="49"/>
      <c r="D300" s="11" t="s">
        <v>190</v>
      </c>
      <c r="E300" s="22">
        <v>4</v>
      </c>
      <c r="F300" s="22">
        <v>11.2</v>
      </c>
      <c r="G300" s="12" t="s">
        <v>19</v>
      </c>
      <c r="H300" s="12" t="s">
        <v>20</v>
      </c>
      <c r="I300" s="22">
        <v>4</v>
      </c>
      <c r="J300" s="22">
        <v>11.2</v>
      </c>
      <c r="K300" s="22"/>
    </row>
    <row r="301" spans="1:11" s="1" customFormat="1" ht="21.75" customHeight="1" x14ac:dyDescent="0.15">
      <c r="A301" s="67"/>
      <c r="B301" s="47">
        <v>5</v>
      </c>
      <c r="C301" s="47" t="s">
        <v>85</v>
      </c>
      <c r="D301" s="8" t="s">
        <v>17</v>
      </c>
      <c r="E301" s="19">
        <f>SUM(E302:E312)</f>
        <v>270</v>
      </c>
      <c r="F301" s="19">
        <f>SUM(F302:F312)</f>
        <v>1517.7599999999998</v>
      </c>
      <c r="G301" s="13"/>
      <c r="H301" s="8"/>
      <c r="I301" s="19">
        <f>SUM(I302:I312)</f>
        <v>270</v>
      </c>
      <c r="J301" s="19">
        <f>SUM(J302:J312)</f>
        <v>1517.7599999999998</v>
      </c>
      <c r="K301" s="8"/>
    </row>
    <row r="302" spans="1:11" ht="14.1" customHeight="1" x14ac:dyDescent="0.15">
      <c r="A302" s="67"/>
      <c r="B302" s="47"/>
      <c r="C302" s="47"/>
      <c r="D302" s="20" t="s">
        <v>195</v>
      </c>
      <c r="E302" s="26">
        <v>31</v>
      </c>
      <c r="F302" s="26">
        <v>200.88</v>
      </c>
      <c r="G302" s="12" t="s">
        <v>19</v>
      </c>
      <c r="H302" s="12" t="s">
        <v>20</v>
      </c>
      <c r="I302" s="26">
        <v>31</v>
      </c>
      <c r="J302" s="26">
        <v>200.88</v>
      </c>
      <c r="K302" s="11"/>
    </row>
    <row r="303" spans="1:11" ht="14.1" customHeight="1" x14ac:dyDescent="0.15">
      <c r="A303" s="67"/>
      <c r="B303" s="47"/>
      <c r="C303" s="47"/>
      <c r="D303" s="20" t="s">
        <v>196</v>
      </c>
      <c r="E303" s="26">
        <v>45</v>
      </c>
      <c r="F303" s="26">
        <v>291.60000000000002</v>
      </c>
      <c r="G303" s="12" t="s">
        <v>19</v>
      </c>
      <c r="H303" s="12" t="s">
        <v>20</v>
      </c>
      <c r="I303" s="26">
        <v>45</v>
      </c>
      <c r="J303" s="26">
        <v>291.60000000000002</v>
      </c>
      <c r="K303" s="11"/>
    </row>
    <row r="304" spans="1:11" ht="14.1" customHeight="1" x14ac:dyDescent="0.15">
      <c r="A304" s="67"/>
      <c r="B304" s="47"/>
      <c r="C304" s="47"/>
      <c r="D304" s="20" t="s">
        <v>197</v>
      </c>
      <c r="E304" s="26">
        <v>43</v>
      </c>
      <c r="F304" s="26">
        <v>278.64</v>
      </c>
      <c r="G304" s="12" t="s">
        <v>19</v>
      </c>
      <c r="H304" s="12" t="s">
        <v>20</v>
      </c>
      <c r="I304" s="26">
        <v>43</v>
      </c>
      <c r="J304" s="26">
        <v>278.64</v>
      </c>
      <c r="K304" s="11"/>
    </row>
    <row r="305" spans="1:11" ht="14.1" customHeight="1" x14ac:dyDescent="0.15">
      <c r="A305" s="67"/>
      <c r="B305" s="47"/>
      <c r="C305" s="47"/>
      <c r="D305" s="20" t="s">
        <v>86</v>
      </c>
      <c r="E305" s="26">
        <v>4</v>
      </c>
      <c r="F305" s="26">
        <v>25.92</v>
      </c>
      <c r="G305" s="12" t="s">
        <v>19</v>
      </c>
      <c r="H305" s="12" t="s">
        <v>20</v>
      </c>
      <c r="I305" s="26">
        <v>4</v>
      </c>
      <c r="J305" s="26">
        <v>25.92</v>
      </c>
      <c r="K305" s="11"/>
    </row>
    <row r="306" spans="1:11" ht="14.1" customHeight="1" x14ac:dyDescent="0.15">
      <c r="A306" s="67"/>
      <c r="B306" s="47"/>
      <c r="C306" s="47"/>
      <c r="D306" s="20" t="s">
        <v>252</v>
      </c>
      <c r="E306" s="26">
        <v>13</v>
      </c>
      <c r="F306" s="26">
        <v>84.24</v>
      </c>
      <c r="G306" s="12" t="s">
        <v>19</v>
      </c>
      <c r="H306" s="12" t="s">
        <v>20</v>
      </c>
      <c r="I306" s="26">
        <v>13</v>
      </c>
      <c r="J306" s="26">
        <v>84.24</v>
      </c>
      <c r="K306" s="11"/>
    </row>
    <row r="307" spans="1:11" ht="14.1" customHeight="1" x14ac:dyDescent="0.15">
      <c r="A307" s="67"/>
      <c r="B307" s="47"/>
      <c r="C307" s="47"/>
      <c r="D307" s="20" t="s">
        <v>91</v>
      </c>
      <c r="E307" s="26">
        <v>7</v>
      </c>
      <c r="F307" s="26">
        <v>12.6</v>
      </c>
      <c r="G307" s="12" t="s">
        <v>19</v>
      </c>
      <c r="H307" s="12" t="s">
        <v>20</v>
      </c>
      <c r="I307" s="26">
        <v>7</v>
      </c>
      <c r="J307" s="26">
        <v>12.6</v>
      </c>
      <c r="K307" s="11"/>
    </row>
    <row r="308" spans="1:11" ht="14.1" customHeight="1" x14ac:dyDescent="0.15">
      <c r="A308" s="67"/>
      <c r="B308" s="47"/>
      <c r="C308" s="47"/>
      <c r="D308" s="20" t="s">
        <v>88</v>
      </c>
      <c r="E308" s="26">
        <v>56</v>
      </c>
      <c r="F308" s="26">
        <v>221.76</v>
      </c>
      <c r="G308" s="12" t="s">
        <v>19</v>
      </c>
      <c r="H308" s="12" t="s">
        <v>20</v>
      </c>
      <c r="I308" s="26">
        <v>56</v>
      </c>
      <c r="J308" s="26">
        <v>221.76</v>
      </c>
      <c r="K308" s="11"/>
    </row>
    <row r="309" spans="1:11" ht="14.1" customHeight="1" x14ac:dyDescent="0.15">
      <c r="A309" s="67"/>
      <c r="B309" s="47"/>
      <c r="C309" s="47"/>
      <c r="D309" s="20" t="s">
        <v>200</v>
      </c>
      <c r="E309" s="26">
        <v>12</v>
      </c>
      <c r="F309" s="26">
        <v>47.52</v>
      </c>
      <c r="G309" s="12" t="s">
        <v>19</v>
      </c>
      <c r="H309" s="12" t="s">
        <v>20</v>
      </c>
      <c r="I309" s="26">
        <v>12</v>
      </c>
      <c r="J309" s="26">
        <v>47.52</v>
      </c>
      <c r="K309" s="11"/>
    </row>
    <row r="310" spans="1:11" ht="14.1" customHeight="1" x14ac:dyDescent="0.15">
      <c r="A310" s="67"/>
      <c r="B310" s="47"/>
      <c r="C310" s="47"/>
      <c r="D310" s="20" t="s">
        <v>253</v>
      </c>
      <c r="E310" s="26">
        <v>11</v>
      </c>
      <c r="F310" s="26">
        <v>43.56</v>
      </c>
      <c r="G310" s="12" t="s">
        <v>19</v>
      </c>
      <c r="H310" s="12" t="s">
        <v>20</v>
      </c>
      <c r="I310" s="26">
        <v>11</v>
      </c>
      <c r="J310" s="26">
        <v>43.56</v>
      </c>
      <c r="K310" s="11"/>
    </row>
    <row r="311" spans="1:11" ht="14.1" customHeight="1" x14ac:dyDescent="0.15">
      <c r="A311" s="67"/>
      <c r="B311" s="47"/>
      <c r="C311" s="47"/>
      <c r="D311" s="20" t="s">
        <v>254</v>
      </c>
      <c r="E311" s="26">
        <v>29</v>
      </c>
      <c r="F311" s="26">
        <v>187.92</v>
      </c>
      <c r="G311" s="12" t="s">
        <v>19</v>
      </c>
      <c r="H311" s="12" t="s">
        <v>20</v>
      </c>
      <c r="I311" s="26">
        <v>29</v>
      </c>
      <c r="J311" s="26">
        <v>187.92</v>
      </c>
      <c r="K311" s="11"/>
    </row>
    <row r="312" spans="1:11" ht="14.1" customHeight="1" x14ac:dyDescent="0.15">
      <c r="A312" s="67"/>
      <c r="B312" s="47"/>
      <c r="C312" s="47"/>
      <c r="D312" s="20" t="s">
        <v>205</v>
      </c>
      <c r="E312" s="26">
        <v>19</v>
      </c>
      <c r="F312" s="26">
        <v>123.12</v>
      </c>
      <c r="G312" s="12" t="s">
        <v>19</v>
      </c>
      <c r="H312" s="12" t="s">
        <v>20</v>
      </c>
      <c r="I312" s="26">
        <v>19</v>
      </c>
      <c r="J312" s="26">
        <v>123.12</v>
      </c>
      <c r="K312" s="11"/>
    </row>
  </sheetData>
  <autoFilter ref="A1:K312"/>
  <mergeCells count="38">
    <mergeCell ref="A2:K2"/>
    <mergeCell ref="A5:D5"/>
    <mergeCell ref="B6:D6"/>
    <mergeCell ref="B68:D68"/>
    <mergeCell ref="B210:D210"/>
    <mergeCell ref="A6:A67"/>
    <mergeCell ref="A68:A209"/>
    <mergeCell ref="A210:A312"/>
    <mergeCell ref="B7:B35"/>
    <mergeCell ref="B36:B53"/>
    <mergeCell ref="B54:B57"/>
    <mergeCell ref="B58:B60"/>
    <mergeCell ref="B61:B67"/>
    <mergeCell ref="B69:B127"/>
    <mergeCell ref="B128:B172"/>
    <mergeCell ref="B173:B181"/>
    <mergeCell ref="C285:C300"/>
    <mergeCell ref="B182:B190"/>
    <mergeCell ref="B191:B209"/>
    <mergeCell ref="B211:B238"/>
    <mergeCell ref="B239:B266"/>
    <mergeCell ref="B267:B284"/>
    <mergeCell ref="C301:C312"/>
    <mergeCell ref="B285:B300"/>
    <mergeCell ref="B301:B312"/>
    <mergeCell ref="C7:C35"/>
    <mergeCell ref="C36:C53"/>
    <mergeCell ref="C54:C57"/>
    <mergeCell ref="C58:C60"/>
    <mergeCell ref="C61:C67"/>
    <mergeCell ref="C69:C127"/>
    <mergeCell ref="C128:C172"/>
    <mergeCell ref="C173:C181"/>
    <mergeCell ref="C182:C190"/>
    <mergeCell ref="C191:C209"/>
    <mergeCell ref="C211:C238"/>
    <mergeCell ref="C239:C266"/>
    <mergeCell ref="C267:C284"/>
  </mergeCells>
  <phoneticPr fontId="14" type="noConversion"/>
  <pageMargins left="0.70866141732283505" right="0.70866141732283505" top="0.74803149606299202" bottom="0.74803149606299202" header="0.31496062992126" footer="0.31496062992126"/>
  <pageSetup paperSize="8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lenovo</cp:lastModifiedBy>
  <cp:lastPrinted>2022-06-09T15:07:00Z</cp:lastPrinted>
  <dcterms:created xsi:type="dcterms:W3CDTF">2022-06-06T16:34:00Z</dcterms:created>
  <dcterms:modified xsi:type="dcterms:W3CDTF">2023-06-08T06:36:34Z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DA1A2173E12B4CE18073E5748F9301FE</vt:lpwstr>
  </property>
  <property fmtid="{D5CDD505-2E9C-101B-9397-08002B2CF9AE}" pid="3" name="KSOProductBuildVer">
    <vt:lpwstr>2052-11.8.2.10229</vt:lpwstr>
  </property>
  <property fmtid="{D5CDD505-2E9C-101B-9397-08002B2CF9AE}" pid="4" name="KSOReadingLayout">
    <vt:bool>true</vt:bool>
  </property>
</Properties>
</file>